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MENSUAL'!$A$1:$L$52</definedName>
  </definedNames>
  <calcPr fullCalcOnLoad="1"/>
</workbook>
</file>

<file path=xl/sharedStrings.xml><?xml version="1.0" encoding="utf-8"?>
<sst xmlns="http://schemas.openxmlformats.org/spreadsheetml/2006/main" count="192" uniqueCount="113">
  <si>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</si>
  <si>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</si>
  <si>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</si>
  <si>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</si>
  <si>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</si>
  <si>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</si>
  <si>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</si>
  <si>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</si>
  <si>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</si>
  <si>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</si>
  <si>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</si>
  <si>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</si>
  <si>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</si>
  <si>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</si>
  <si>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</si>
  <si>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</si>
  <si>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</si>
  <si>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</si>
  <si>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</si>
  <si>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</si>
  <si>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</si>
  <si>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</si>
  <si>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</si>
  <si>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</si>
  <si>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LOSEP</t>
  </si>
  <si>
    <t>ALVARADO CHOEZ GINA LIDA</t>
  </si>
  <si>
    <t>ALVARADO DOMINGUEZ EMILIA DOLORES</t>
  </si>
  <si>
    <t>ANDRADE BOHORQUEZ CARLOS FRANCISCO</t>
  </si>
  <si>
    <t>ANZULES ALVARADO LOURDES BEATRIZ</t>
  </si>
  <si>
    <t>AREVALO VASQUEZ LUIS NARCIZO</t>
  </si>
  <si>
    <t>ARGANDOÑA BURGOS AMABLE ALCIVIADES</t>
  </si>
  <si>
    <t>BARRIGA INCA MARLENE ANTONIETA</t>
  </si>
  <si>
    <t>BOHORQUEZ CASTRO OMAR STEFANO</t>
  </si>
  <si>
    <t>BONILLA MACÍAS CHRISTY VERÓNICA</t>
  </si>
  <si>
    <t>CABANILLA FERNANDEZ WENDY ANNABELLE</t>
  </si>
  <si>
    <t>CARDENAS SALAZAR MIRIAM LILY</t>
  </si>
  <si>
    <t>CASTILLO VERA WENDY JACQUELINE</t>
  </si>
  <si>
    <t>CHAMBA MATIAS MARLENE MIRELLA</t>
  </si>
  <si>
    <t>CORTEZ CASTRO ROSA VIRGINIA DEL ROCIO</t>
  </si>
  <si>
    <t>ECHANIQUE CAMPOVERDE ROBIN RENE</t>
  </si>
  <si>
    <t>ELIZALDE MORANTE FERNANDO VICENTE MARTIN</t>
  </si>
  <si>
    <t>GOYA LEON ARMANDO FRANCISCO</t>
  </si>
  <si>
    <t>GUERRERO VELASQUEZ LOURDES DEL PILAR</t>
  </si>
  <si>
    <t>LANDIN ARAUZ ROSA MARIA DE LOURDES</t>
  </si>
  <si>
    <t>LAYEDRA TORRES FLOR DE FATIMA</t>
  </si>
  <si>
    <t>MORAN MERELO EDWIN IVAN</t>
  </si>
  <si>
    <t>MORENO GRIJALVA PATRICIA MONSERRATE</t>
  </si>
  <si>
    <t>NARANJO ESPINOZA LUIS FERNANDO DE G</t>
  </si>
  <si>
    <t>ONOFA MATTEUCCI JESSICA VANESSA</t>
  </si>
  <si>
    <t>ORELLANA FIALLOS GABRIEL LEONARDO</t>
  </si>
  <si>
    <t>PAULA PEÑAFIEL PAUL ALEJANDRO</t>
  </si>
  <si>
    <t>PEÑA JARRIN GISELLA MARIA</t>
  </si>
  <si>
    <t>PEÑAFIEL MORALES DORA BEATRIZ</t>
  </si>
  <si>
    <t>PINO COELLO MARJORIE NORALMA</t>
  </si>
  <si>
    <t>POGO ROMERO ROSA ELENA</t>
  </si>
  <si>
    <t>QUIÑONEZ IBARRA WILSON ALEJANDRO</t>
  </si>
  <si>
    <t>RIERA LEON ENRIQUE ONOFRE</t>
  </si>
  <si>
    <t>RODRIGUEZ VALERIANO LUIS FERNANDO</t>
  </si>
  <si>
    <t>ROJAS COX ELIAS PAUL</t>
  </si>
  <si>
    <t>SALAZAR GALVEZ JORGE LUIS</t>
  </si>
  <si>
    <t>SORIA VALENZUELA ADOLFO JUNIOR</t>
  </si>
  <si>
    <t>URQUIZO SANTILLAN ROCIO DE LOS ANGELES</t>
  </si>
  <si>
    <t>URRUTIA PALACIO JUAN CARLOS</t>
  </si>
  <si>
    <t>VELASCO CABRERA JORGE ALFREDO</t>
  </si>
  <si>
    <t>VILLACIS VELASTEGUI CESAR EUCLIDES</t>
  </si>
  <si>
    <t>ZAMBRANO LOOR JOSE ANTONIO</t>
  </si>
  <si>
    <t>CONSERJE</t>
  </si>
  <si>
    <t>BIBLIOTECARIA</t>
  </si>
  <si>
    <t>ASISTENTE FINANCIERO</t>
  </si>
  <si>
    <t>ANALISTA DE CONTROL DE BIENES</t>
  </si>
  <si>
    <t>ANALISTA DE COMUNICACIÓN SOCIAL</t>
  </si>
  <si>
    <t>COORDINADORA DE TALENTO HUMANO</t>
  </si>
  <si>
    <t>PROFESOR DE DANZA</t>
  </si>
  <si>
    <t>SECRETARIA DE DANZA</t>
  </si>
  <si>
    <t>COORDINADORA DE EVENTOS CULTURALES</t>
  </si>
  <si>
    <t>CONTADORA</t>
  </si>
  <si>
    <t>COORDINADOR DE PINACOTECA</t>
  </si>
  <si>
    <t>MENSAJERO</t>
  </si>
  <si>
    <t>TÉCNICO DE IMPRENTA</t>
  </si>
  <si>
    <t>ASISTENTE DE PINACOTECA</t>
  </si>
  <si>
    <t>ASISTENTE DE BIBLIOTECA</t>
  </si>
  <si>
    <t>ANALISTA DE PUBLICACIONES Y EDITORIAL</t>
  </si>
  <si>
    <t>COORDINADORA DE DANZA</t>
  </si>
  <si>
    <t>DIRECTOR PROVINCIAL</t>
  </si>
  <si>
    <t>ASISTENTE DE DIRECCIÓN</t>
  </si>
  <si>
    <t>AUXILIAR DE SERVICIOS GENERALES</t>
  </si>
  <si>
    <t>COORDINADORA DE MUSEO</t>
  </si>
  <si>
    <t>ASISTENTE RECEPCIONISTA</t>
  </si>
  <si>
    <t>COORDINADORA DE EVENTOS EDUCATIVOS</t>
  </si>
  <si>
    <t>ASESOR JURÍDICO</t>
  </si>
  <si>
    <t>COORDINADOR FINANCIERO</t>
  </si>
  <si>
    <t>ADMINISTRADOR</t>
  </si>
  <si>
    <t>COORDINADORA DE BIBLIOTECA</t>
  </si>
  <si>
    <t>COORDINADOR DE CORO</t>
  </si>
  <si>
    <t>TÉCNICO SONIDISTA</t>
  </si>
  <si>
    <t>GESTOR CULTURAL</t>
  </si>
  <si>
    <t>ANALISTA DE DISEÑO GRÁFICO</t>
  </si>
  <si>
    <t>CÓDIGO DE TRABAJO</t>
  </si>
  <si>
    <t xml:space="preserve"> DIRECCIÓN DE TALENTO HUMANO </t>
  </si>
  <si>
    <t>CHRISTY BONILLA MACÍAS</t>
  </si>
  <si>
    <t>christy.bonilla@casadelacultura.gob.ec</t>
  </si>
  <si>
    <t>(04) 2 300500  EXTENSIÓN 1009</t>
  </si>
  <si>
    <t>NIVEL 2</t>
  </si>
  <si>
    <t>SERVIDOR PUBLICO 2</t>
  </si>
  <si>
    <t>SERVIDOR PUBLICO 1</t>
  </si>
  <si>
    <t>NIVEL 1</t>
  </si>
  <si>
    <t>SERVIDOR PUBLICO 4</t>
  </si>
  <si>
    <t>SERVIDOR PUBLICO 3</t>
  </si>
  <si>
    <t>NIVEL 8</t>
  </si>
  <si>
    <t>SERVIDOR PUBLICO DE APOYO 2</t>
  </si>
  <si>
    <t>NIVEL JERARQUICO SUPERIOR 3 DEC. 135</t>
  </si>
  <si>
    <t>SERVIDOR PUBLICO DE SERVICIOS 1</t>
  </si>
  <si>
    <t>SERVIDOR PUBLICO 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</si>
</sst>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53" applyNumberFormat="1" applyFont="1" applyFill="1" applyBorder="1" applyAlignment="1">
      <alignment horizontal="right"/>
      <protection/>
    </xf>
    <xf numFmtId="0" fontId="48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7" fillId="0" borderId="12" xfId="46" applyBorder="1" applyAlignment="1" applyProtection="1">
      <alignment horizontal="center" vertical="center" wrapText="1"/>
      <protection/>
    </xf>
    <xf numFmtId="0" fontId="50" fillId="0" borderId="13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y.bonilla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4"/>
  <sheetViews>
    <sheetView tabSelected="1" zoomScalePageLayoutView="0" workbookViewId="0" topLeftCell="A40">
      <selection activeCell="I48" sqref="I48:L48"/>
    </sheetView>
  </sheetViews>
  <sheetFormatPr defaultColWidth="11.421875" defaultRowHeight="15"/>
  <cols>
    <col min="1" max="1" width="6.28125" style="0" customWidth="1"/>
    <col min="2" max="2" width="39.421875" style="0" customWidth="1"/>
    <col min="3" max="3" width="27.140625" style="0" customWidth="1"/>
    <col min="4" max="5" width="24.140625" style="0" customWidth="1"/>
    <col min="6" max="6" width="17.421875" style="0" bestFit="1" customWidth="1"/>
    <col min="7" max="7" width="19.00390625" style="0" customWidth="1"/>
    <col min="8" max="8" width="16.4218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6.8515625" style="0" customWidth="1"/>
    <col min="14" max="37" width="11.421875" style="1" customWidth="1"/>
  </cols>
  <sheetData>
    <row r="1" spans="1:13" ht="4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27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</row>
    <row r="3" spans="1:12" ht="31.5" customHeight="1">
      <c r="A3" s="26" t="s">
        <v>10</v>
      </c>
      <c r="B3" s="27"/>
      <c r="C3" s="27"/>
      <c r="D3" s="27"/>
      <c r="E3" s="27"/>
      <c r="F3" s="27"/>
      <c r="G3" s="27"/>
      <c r="H3" s="19" t="s">
        <v>11</v>
      </c>
      <c r="I3" s="19"/>
      <c r="J3" s="19"/>
      <c r="K3" s="19"/>
      <c r="L3" s="19"/>
    </row>
    <row r="4" spans="1:12" s="6" customFormat="1" ht="56.25" customHeight="1">
      <c r="A4" s="8" t="s">
        <v>7</v>
      </c>
      <c r="B4" s="8" t="s">
        <v>21</v>
      </c>
      <c r="C4" s="8" t="s">
        <v>19</v>
      </c>
      <c r="D4" s="8" t="s">
        <v>22</v>
      </c>
      <c r="E4" s="8" t="s">
        <v>23</v>
      </c>
      <c r="F4" s="8" t="s">
        <v>9</v>
      </c>
      <c r="G4" s="8" t="s">
        <v>18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</row>
    <row r="5" spans="1:12" s="1" customFormat="1" ht="15">
      <c r="A5" s="10">
        <v>1</v>
      </c>
      <c r="B5" s="9" t="s">
        <v>25</v>
      </c>
      <c r="C5" s="11" t="s">
        <v>66</v>
      </c>
      <c r="D5" s="10" t="s">
        <v>97</v>
      </c>
      <c r="E5" s="10" t="s">
        <v>102</v>
      </c>
      <c r="F5" s="17">
        <v>430</v>
      </c>
      <c r="G5" s="12">
        <f>F5*12</f>
        <v>5160</v>
      </c>
      <c r="H5" s="17">
        <v>0</v>
      </c>
      <c r="I5" s="12">
        <v>0</v>
      </c>
      <c r="J5" s="12">
        <v>0</v>
      </c>
      <c r="K5" s="12">
        <v>0</v>
      </c>
      <c r="L5" s="12">
        <f>H5+I5</f>
        <v>0</v>
      </c>
    </row>
    <row r="6" spans="1:12" s="1" customFormat="1" ht="15">
      <c r="A6" s="13">
        <v>2</v>
      </c>
      <c r="B6" s="9" t="s">
        <v>26</v>
      </c>
      <c r="C6" s="11" t="s">
        <v>67</v>
      </c>
      <c r="D6" s="10" t="s">
        <v>24</v>
      </c>
      <c r="E6" s="10" t="s">
        <v>103</v>
      </c>
      <c r="F6" s="17">
        <v>901</v>
      </c>
      <c r="G6" s="12">
        <f aca="true" t="shared" si="0" ref="G6:G45">F6*12</f>
        <v>10812</v>
      </c>
      <c r="H6" s="17">
        <v>0</v>
      </c>
      <c r="I6" s="12">
        <v>0</v>
      </c>
      <c r="J6" s="12">
        <v>0</v>
      </c>
      <c r="K6" s="12">
        <v>0</v>
      </c>
      <c r="L6" s="12">
        <f aca="true" t="shared" si="1" ref="L6:L45">H6+I6</f>
        <v>0</v>
      </c>
    </row>
    <row r="7" spans="1:12" s="1" customFormat="1" ht="15">
      <c r="A7" s="10">
        <v>3</v>
      </c>
      <c r="B7" s="9" t="s">
        <v>27</v>
      </c>
      <c r="C7" s="11" t="s">
        <v>68</v>
      </c>
      <c r="D7" s="10" t="s">
        <v>24</v>
      </c>
      <c r="E7" s="10" t="s">
        <v>104</v>
      </c>
      <c r="F7" s="17">
        <v>817</v>
      </c>
      <c r="G7" s="12">
        <f t="shared" si="0"/>
        <v>9804</v>
      </c>
      <c r="H7" s="17">
        <v>0</v>
      </c>
      <c r="I7" s="12">
        <v>0</v>
      </c>
      <c r="J7" s="12">
        <v>0</v>
      </c>
      <c r="K7" s="12">
        <v>0</v>
      </c>
      <c r="L7" s="12">
        <f t="shared" si="1"/>
        <v>0</v>
      </c>
    </row>
    <row r="8" spans="1:12" s="1" customFormat="1" ht="15">
      <c r="A8" s="10">
        <v>4</v>
      </c>
      <c r="B8" s="9" t="s">
        <v>28</v>
      </c>
      <c r="C8" s="11" t="s">
        <v>66</v>
      </c>
      <c r="D8" s="10" t="s">
        <v>97</v>
      </c>
      <c r="E8" s="10" t="s">
        <v>105</v>
      </c>
      <c r="F8" s="17">
        <v>430</v>
      </c>
      <c r="G8" s="12">
        <f t="shared" si="0"/>
        <v>5160</v>
      </c>
      <c r="H8" s="17">
        <v>0</v>
      </c>
      <c r="I8" s="12">
        <v>0</v>
      </c>
      <c r="J8" s="12">
        <v>0</v>
      </c>
      <c r="K8" s="12">
        <v>0</v>
      </c>
      <c r="L8" s="12">
        <f t="shared" si="1"/>
        <v>0</v>
      </c>
    </row>
    <row r="9" spans="1:12" s="1" customFormat="1" ht="15">
      <c r="A9" s="13">
        <v>5</v>
      </c>
      <c r="B9" s="9" t="s">
        <v>29</v>
      </c>
      <c r="C9" s="11" t="s">
        <v>66</v>
      </c>
      <c r="D9" s="10" t="s">
        <v>97</v>
      </c>
      <c r="E9" s="10" t="s">
        <v>105</v>
      </c>
      <c r="F9" s="17">
        <v>430</v>
      </c>
      <c r="G9" s="12">
        <f t="shared" si="0"/>
        <v>5160</v>
      </c>
      <c r="H9" s="17">
        <v>0</v>
      </c>
      <c r="I9" s="12">
        <v>0</v>
      </c>
      <c r="J9" s="12">
        <v>0</v>
      </c>
      <c r="K9" s="12">
        <v>0</v>
      </c>
      <c r="L9" s="12">
        <f t="shared" si="1"/>
        <v>0</v>
      </c>
    </row>
    <row r="10" spans="1:12" s="1" customFormat="1" ht="15">
      <c r="A10" s="10">
        <v>6</v>
      </c>
      <c r="B10" s="9" t="s">
        <v>30</v>
      </c>
      <c r="C10" s="11" t="s">
        <v>66</v>
      </c>
      <c r="D10" s="10" t="s">
        <v>97</v>
      </c>
      <c r="E10" s="10" t="s">
        <v>105</v>
      </c>
      <c r="F10" s="17">
        <v>430</v>
      </c>
      <c r="G10" s="12">
        <f t="shared" si="0"/>
        <v>5160</v>
      </c>
      <c r="H10" s="17">
        <v>0</v>
      </c>
      <c r="I10" s="12">
        <v>0</v>
      </c>
      <c r="J10" s="12">
        <v>0</v>
      </c>
      <c r="K10" s="12">
        <v>0</v>
      </c>
      <c r="L10" s="12">
        <f t="shared" si="1"/>
        <v>0</v>
      </c>
    </row>
    <row r="11" spans="1:12" s="1" customFormat="1" ht="15">
      <c r="A11" s="10">
        <v>7</v>
      </c>
      <c r="B11" s="9" t="s">
        <v>31</v>
      </c>
      <c r="C11" s="11" t="s">
        <v>69</v>
      </c>
      <c r="D11" s="10" t="s">
        <v>24</v>
      </c>
      <c r="E11" s="10" t="s">
        <v>106</v>
      </c>
      <c r="F11" s="17">
        <v>1086</v>
      </c>
      <c r="G11" s="12">
        <f t="shared" si="0"/>
        <v>13032</v>
      </c>
      <c r="H11" s="17">
        <v>0</v>
      </c>
      <c r="I11" s="12">
        <v>0</v>
      </c>
      <c r="J11" s="12">
        <v>0</v>
      </c>
      <c r="K11" s="12">
        <v>0</v>
      </c>
      <c r="L11" s="12">
        <f t="shared" si="1"/>
        <v>0</v>
      </c>
    </row>
    <row r="12" spans="1:12" s="1" customFormat="1" ht="25.5">
      <c r="A12" s="13">
        <v>8</v>
      </c>
      <c r="B12" s="9" t="s">
        <v>32</v>
      </c>
      <c r="C12" s="16" t="s">
        <v>70</v>
      </c>
      <c r="D12" s="10" t="s">
        <v>24</v>
      </c>
      <c r="E12" s="10" t="s">
        <v>107</v>
      </c>
      <c r="F12" s="17">
        <v>986</v>
      </c>
      <c r="G12" s="12">
        <f t="shared" si="0"/>
        <v>11832</v>
      </c>
      <c r="H12" s="17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1:12" s="1" customFormat="1" ht="25.5">
      <c r="A13" s="10">
        <v>9</v>
      </c>
      <c r="B13" s="9" t="s">
        <v>33</v>
      </c>
      <c r="C13" s="16" t="s">
        <v>71</v>
      </c>
      <c r="D13" s="10" t="s">
        <v>24</v>
      </c>
      <c r="E13" s="10" t="s">
        <v>106</v>
      </c>
      <c r="F13" s="17">
        <v>1086</v>
      </c>
      <c r="G13" s="12">
        <f t="shared" si="0"/>
        <v>13032</v>
      </c>
      <c r="H13" s="17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1:12" s="1" customFormat="1" ht="15">
      <c r="A14" s="10">
        <v>10</v>
      </c>
      <c r="B14" s="9" t="s">
        <v>34</v>
      </c>
      <c r="C14" s="11" t="s">
        <v>72</v>
      </c>
      <c r="D14" s="10" t="s">
        <v>24</v>
      </c>
      <c r="E14" s="10" t="s">
        <v>104</v>
      </c>
      <c r="F14" s="17">
        <v>817</v>
      </c>
      <c r="G14" s="12">
        <f t="shared" si="0"/>
        <v>9804</v>
      </c>
      <c r="H14" s="17">
        <v>0</v>
      </c>
      <c r="I14" s="12">
        <v>0</v>
      </c>
      <c r="J14" s="12">
        <v>0</v>
      </c>
      <c r="K14" s="12">
        <v>0</v>
      </c>
      <c r="L14" s="12">
        <f t="shared" si="1"/>
        <v>0</v>
      </c>
    </row>
    <row r="15" spans="1:12" s="1" customFormat="1" ht="15">
      <c r="A15" s="13">
        <v>11</v>
      </c>
      <c r="B15" s="9" t="s">
        <v>35</v>
      </c>
      <c r="C15" s="11" t="s">
        <v>73</v>
      </c>
      <c r="D15" s="10" t="s">
        <v>24</v>
      </c>
      <c r="E15" s="10" t="s">
        <v>104</v>
      </c>
      <c r="F15" s="17">
        <v>817</v>
      </c>
      <c r="G15" s="12">
        <f t="shared" si="0"/>
        <v>9804</v>
      </c>
      <c r="H15" s="17">
        <v>0</v>
      </c>
      <c r="I15" s="12">
        <v>0</v>
      </c>
      <c r="J15" s="12">
        <v>0</v>
      </c>
      <c r="K15" s="12">
        <v>0</v>
      </c>
      <c r="L15" s="12">
        <f t="shared" si="1"/>
        <v>0</v>
      </c>
    </row>
    <row r="16" spans="1:12" s="1" customFormat="1" ht="25.5">
      <c r="A16" s="10">
        <v>12</v>
      </c>
      <c r="B16" s="9" t="s">
        <v>36</v>
      </c>
      <c r="C16" s="11" t="s">
        <v>74</v>
      </c>
      <c r="D16" s="10" t="s">
        <v>24</v>
      </c>
      <c r="E16" s="10" t="s">
        <v>104</v>
      </c>
      <c r="F16" s="17">
        <v>817</v>
      </c>
      <c r="G16" s="12">
        <f t="shared" si="0"/>
        <v>9804</v>
      </c>
      <c r="H16" s="17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1:12" s="1" customFormat="1" ht="15">
      <c r="A17" s="10">
        <v>13</v>
      </c>
      <c r="B17" s="9" t="s">
        <v>37</v>
      </c>
      <c r="C17" s="11" t="s">
        <v>75</v>
      </c>
      <c r="D17" s="10" t="s">
        <v>24</v>
      </c>
      <c r="E17" s="10" t="s">
        <v>104</v>
      </c>
      <c r="F17" s="17">
        <v>817</v>
      </c>
      <c r="G17" s="12">
        <f t="shared" si="0"/>
        <v>9804</v>
      </c>
      <c r="H17" s="17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1:12" s="1" customFormat="1" ht="15">
      <c r="A18" s="13">
        <v>14</v>
      </c>
      <c r="B18" s="9" t="s">
        <v>38</v>
      </c>
      <c r="C18" s="11" t="s">
        <v>67</v>
      </c>
      <c r="D18" s="10" t="s">
        <v>24</v>
      </c>
      <c r="E18" s="10" t="s">
        <v>103</v>
      </c>
      <c r="F18" s="17">
        <v>901</v>
      </c>
      <c r="G18" s="12">
        <f t="shared" si="0"/>
        <v>10812</v>
      </c>
      <c r="H18" s="17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1:12" s="1" customFormat="1" ht="15">
      <c r="A19" s="10">
        <v>15</v>
      </c>
      <c r="B19" s="9" t="s">
        <v>39</v>
      </c>
      <c r="C19" s="11" t="s">
        <v>76</v>
      </c>
      <c r="D19" s="10" t="s">
        <v>24</v>
      </c>
      <c r="E19" s="10" t="s">
        <v>106</v>
      </c>
      <c r="F19" s="17">
        <v>1086</v>
      </c>
      <c r="G19" s="12">
        <f t="shared" si="0"/>
        <v>13032</v>
      </c>
      <c r="H19" s="17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1:12" s="1" customFormat="1" ht="15">
      <c r="A20" s="10">
        <v>16</v>
      </c>
      <c r="B20" s="9" t="s">
        <v>40</v>
      </c>
      <c r="C20" s="11" t="s">
        <v>77</v>
      </c>
      <c r="D20" s="10" t="s">
        <v>97</v>
      </c>
      <c r="E20" s="10" t="s">
        <v>105</v>
      </c>
      <c r="F20" s="17">
        <v>530</v>
      </c>
      <c r="G20" s="12">
        <f t="shared" si="0"/>
        <v>6360</v>
      </c>
      <c r="H20" s="17">
        <v>0</v>
      </c>
      <c r="I20" s="12">
        <v>0</v>
      </c>
      <c r="J20" s="12">
        <v>0</v>
      </c>
      <c r="K20" s="12">
        <v>0</v>
      </c>
      <c r="L20" s="12">
        <f t="shared" si="1"/>
        <v>0</v>
      </c>
    </row>
    <row r="21" spans="1:12" s="1" customFormat="1" ht="15">
      <c r="A21" s="13">
        <v>17</v>
      </c>
      <c r="B21" s="9" t="s">
        <v>41</v>
      </c>
      <c r="C21" s="11" t="s">
        <v>78</v>
      </c>
      <c r="D21" s="10" t="s">
        <v>97</v>
      </c>
      <c r="E21" s="10" t="s">
        <v>108</v>
      </c>
      <c r="F21" s="17">
        <v>530</v>
      </c>
      <c r="G21" s="12">
        <f t="shared" si="0"/>
        <v>6360</v>
      </c>
      <c r="H21" s="17">
        <v>0</v>
      </c>
      <c r="I21" s="12">
        <v>0</v>
      </c>
      <c r="J21" s="12">
        <v>0</v>
      </c>
      <c r="K21" s="12">
        <v>0</v>
      </c>
      <c r="L21" s="12">
        <f t="shared" si="1"/>
        <v>0</v>
      </c>
    </row>
    <row r="22" spans="1:12" s="1" customFormat="1" ht="25.5">
      <c r="A22" s="10">
        <v>18</v>
      </c>
      <c r="B22" s="9" t="s">
        <v>42</v>
      </c>
      <c r="C22" s="11" t="s">
        <v>79</v>
      </c>
      <c r="D22" s="10" t="s">
        <v>24</v>
      </c>
      <c r="E22" s="10" t="s">
        <v>109</v>
      </c>
      <c r="F22" s="17">
        <v>622</v>
      </c>
      <c r="G22" s="12">
        <f t="shared" si="0"/>
        <v>7464</v>
      </c>
      <c r="H22" s="17">
        <v>0</v>
      </c>
      <c r="I22" s="12">
        <v>0</v>
      </c>
      <c r="J22" s="12">
        <v>0</v>
      </c>
      <c r="K22" s="12">
        <v>0</v>
      </c>
      <c r="L22" s="12">
        <f t="shared" si="1"/>
        <v>0</v>
      </c>
    </row>
    <row r="23" spans="1:12" s="1" customFormat="1" ht="25.5">
      <c r="A23" s="10">
        <v>19</v>
      </c>
      <c r="B23" s="9" t="s">
        <v>43</v>
      </c>
      <c r="C23" s="11" t="s">
        <v>80</v>
      </c>
      <c r="D23" s="10" t="s">
        <v>24</v>
      </c>
      <c r="E23" s="10" t="s">
        <v>109</v>
      </c>
      <c r="F23" s="17">
        <v>622</v>
      </c>
      <c r="G23" s="12">
        <f t="shared" si="0"/>
        <v>7464</v>
      </c>
      <c r="H23" s="17">
        <v>0</v>
      </c>
      <c r="I23" s="12">
        <v>0</v>
      </c>
      <c r="J23" s="12">
        <v>0</v>
      </c>
      <c r="K23" s="12">
        <v>0</v>
      </c>
      <c r="L23" s="12">
        <f t="shared" si="1"/>
        <v>0</v>
      </c>
    </row>
    <row r="24" spans="1:12" s="1" customFormat="1" ht="25.5">
      <c r="A24" s="13">
        <v>20</v>
      </c>
      <c r="B24" s="9" t="s">
        <v>44</v>
      </c>
      <c r="C24" s="11" t="s">
        <v>81</v>
      </c>
      <c r="D24" s="10" t="s">
        <v>24</v>
      </c>
      <c r="E24" s="10" t="s">
        <v>107</v>
      </c>
      <c r="F24" s="17">
        <v>986</v>
      </c>
      <c r="G24" s="12">
        <f t="shared" si="0"/>
        <v>11832</v>
      </c>
      <c r="H24" s="17">
        <v>0</v>
      </c>
      <c r="I24" s="12">
        <v>0</v>
      </c>
      <c r="J24" s="12">
        <v>0</v>
      </c>
      <c r="K24" s="12">
        <v>0</v>
      </c>
      <c r="L24" s="12">
        <f t="shared" si="1"/>
        <v>0</v>
      </c>
    </row>
    <row r="25" spans="1:12" s="1" customFormat="1" ht="15">
      <c r="A25" s="10">
        <v>21</v>
      </c>
      <c r="B25" s="9" t="s">
        <v>45</v>
      </c>
      <c r="C25" s="11" t="s">
        <v>66</v>
      </c>
      <c r="D25" s="10" t="s">
        <v>97</v>
      </c>
      <c r="E25" s="10" t="s">
        <v>105</v>
      </c>
      <c r="F25" s="17">
        <v>430</v>
      </c>
      <c r="G25" s="12">
        <f t="shared" si="0"/>
        <v>5160</v>
      </c>
      <c r="H25" s="17">
        <v>0</v>
      </c>
      <c r="I25" s="12">
        <v>0</v>
      </c>
      <c r="J25" s="12">
        <v>0</v>
      </c>
      <c r="K25" s="12">
        <v>0</v>
      </c>
      <c r="L25" s="12">
        <f t="shared" si="1"/>
        <v>0</v>
      </c>
    </row>
    <row r="26" spans="1:12" s="1" customFormat="1" ht="15">
      <c r="A26" s="10">
        <v>22</v>
      </c>
      <c r="B26" s="9" t="s">
        <v>46</v>
      </c>
      <c r="C26" s="11" t="s">
        <v>82</v>
      </c>
      <c r="D26" s="10" t="s">
        <v>24</v>
      </c>
      <c r="E26" s="10" t="s">
        <v>103</v>
      </c>
      <c r="F26" s="17">
        <v>901</v>
      </c>
      <c r="G26" s="12">
        <f t="shared" si="0"/>
        <v>10812</v>
      </c>
      <c r="H26" s="17">
        <v>0</v>
      </c>
      <c r="I26" s="12">
        <v>0</v>
      </c>
      <c r="J26" s="12">
        <v>0</v>
      </c>
      <c r="K26" s="12">
        <v>0</v>
      </c>
      <c r="L26" s="12">
        <f t="shared" si="1"/>
        <v>0</v>
      </c>
    </row>
    <row r="27" spans="1:12" s="1" customFormat="1" ht="25.5">
      <c r="A27" s="13">
        <v>23</v>
      </c>
      <c r="B27" s="9" t="s">
        <v>47</v>
      </c>
      <c r="C27" s="11" t="s">
        <v>83</v>
      </c>
      <c r="D27" s="10" t="s">
        <v>24</v>
      </c>
      <c r="E27" s="10" t="s">
        <v>110</v>
      </c>
      <c r="F27" s="17">
        <v>2418</v>
      </c>
      <c r="G27" s="12">
        <f t="shared" si="0"/>
        <v>29016</v>
      </c>
      <c r="H27" s="17">
        <v>0</v>
      </c>
      <c r="I27" s="12">
        <v>0</v>
      </c>
      <c r="J27" s="12">
        <v>0</v>
      </c>
      <c r="K27" s="12">
        <v>0</v>
      </c>
      <c r="L27" s="12">
        <f t="shared" si="1"/>
        <v>0</v>
      </c>
    </row>
    <row r="28" spans="1:12" s="1" customFormat="1" ht="25.5">
      <c r="A28" s="10">
        <v>24</v>
      </c>
      <c r="B28" s="9" t="s">
        <v>48</v>
      </c>
      <c r="C28" s="11" t="s">
        <v>84</v>
      </c>
      <c r="D28" s="10" t="s">
        <v>24</v>
      </c>
      <c r="E28" s="10" t="s">
        <v>109</v>
      </c>
      <c r="F28" s="17">
        <v>622</v>
      </c>
      <c r="G28" s="12">
        <f t="shared" si="0"/>
        <v>7464</v>
      </c>
      <c r="H28" s="17">
        <v>0</v>
      </c>
      <c r="I28" s="12">
        <v>0</v>
      </c>
      <c r="J28" s="12">
        <v>0</v>
      </c>
      <c r="K28" s="12">
        <v>0</v>
      </c>
      <c r="L28" s="12">
        <f t="shared" si="1"/>
        <v>0</v>
      </c>
    </row>
    <row r="29" spans="1:12" s="1" customFormat="1" ht="15">
      <c r="A29" s="10">
        <v>25</v>
      </c>
      <c r="B29" s="9" t="s">
        <v>49</v>
      </c>
      <c r="C29" s="11" t="s">
        <v>66</v>
      </c>
      <c r="D29" s="10" t="s">
        <v>97</v>
      </c>
      <c r="E29" s="10" t="s">
        <v>105</v>
      </c>
      <c r="F29" s="17">
        <v>430</v>
      </c>
      <c r="G29" s="12">
        <f t="shared" si="0"/>
        <v>5160</v>
      </c>
      <c r="H29" s="17">
        <v>0</v>
      </c>
      <c r="I29" s="12">
        <v>0</v>
      </c>
      <c r="J29" s="12">
        <v>0</v>
      </c>
      <c r="K29" s="12">
        <v>0</v>
      </c>
      <c r="L29" s="12">
        <f t="shared" si="1"/>
        <v>0</v>
      </c>
    </row>
    <row r="30" spans="1:12" s="1" customFormat="1" ht="25.5">
      <c r="A30" s="13">
        <v>26</v>
      </c>
      <c r="B30" s="9" t="s">
        <v>50</v>
      </c>
      <c r="C30" s="11" t="s">
        <v>85</v>
      </c>
      <c r="D30" s="10" t="s">
        <v>24</v>
      </c>
      <c r="E30" s="10" t="s">
        <v>111</v>
      </c>
      <c r="F30" s="17">
        <v>527</v>
      </c>
      <c r="G30" s="12">
        <f t="shared" si="0"/>
        <v>6324</v>
      </c>
      <c r="H30" s="17">
        <v>0</v>
      </c>
      <c r="I30" s="12">
        <v>0</v>
      </c>
      <c r="J30" s="12">
        <v>0</v>
      </c>
      <c r="K30" s="12">
        <v>0</v>
      </c>
      <c r="L30" s="12">
        <f t="shared" si="1"/>
        <v>0</v>
      </c>
    </row>
    <row r="31" spans="1:12" s="1" customFormat="1" ht="15">
      <c r="A31" s="10">
        <v>27</v>
      </c>
      <c r="B31" s="9" t="s">
        <v>51</v>
      </c>
      <c r="C31" s="11" t="s">
        <v>86</v>
      </c>
      <c r="D31" s="10" t="s">
        <v>24</v>
      </c>
      <c r="E31" s="10" t="s">
        <v>103</v>
      </c>
      <c r="F31" s="17">
        <v>901</v>
      </c>
      <c r="G31" s="12">
        <f t="shared" si="0"/>
        <v>10812</v>
      </c>
      <c r="H31" s="17">
        <v>0</v>
      </c>
      <c r="I31" s="12">
        <v>0</v>
      </c>
      <c r="J31" s="12">
        <v>0</v>
      </c>
      <c r="K31" s="12">
        <v>0</v>
      </c>
      <c r="L31" s="12">
        <f t="shared" si="1"/>
        <v>0</v>
      </c>
    </row>
    <row r="32" spans="1:77" s="1" customFormat="1" ht="15">
      <c r="A32" s="10">
        <v>28</v>
      </c>
      <c r="B32" s="9" t="s">
        <v>52</v>
      </c>
      <c r="C32" s="11" t="s">
        <v>87</v>
      </c>
      <c r="D32" s="10" t="s">
        <v>24</v>
      </c>
      <c r="E32" s="10" t="s">
        <v>104</v>
      </c>
      <c r="F32" s="17">
        <v>817</v>
      </c>
      <c r="G32" s="12">
        <f t="shared" si="0"/>
        <v>9804</v>
      </c>
      <c r="H32" s="17">
        <v>0</v>
      </c>
      <c r="I32" s="12">
        <v>0</v>
      </c>
      <c r="J32" s="12">
        <v>0</v>
      </c>
      <c r="K32" s="12">
        <v>0</v>
      </c>
      <c r="L32" s="12">
        <f t="shared" si="1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s="1" customFormat="1" ht="15">
      <c r="A33" s="13">
        <v>29</v>
      </c>
      <c r="B33" s="9" t="s">
        <v>53</v>
      </c>
      <c r="C33" s="11" t="s">
        <v>67</v>
      </c>
      <c r="D33" s="10" t="s">
        <v>24</v>
      </c>
      <c r="E33" s="10" t="s">
        <v>103</v>
      </c>
      <c r="F33" s="17">
        <v>901</v>
      </c>
      <c r="G33" s="12">
        <f t="shared" si="0"/>
        <v>10812</v>
      </c>
      <c r="H33" s="17">
        <v>0</v>
      </c>
      <c r="I33" s="12">
        <v>0</v>
      </c>
      <c r="J33" s="12">
        <v>0</v>
      </c>
      <c r="K33" s="12">
        <v>0</v>
      </c>
      <c r="L33" s="12">
        <f t="shared" si="1"/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s="1" customFormat="1" ht="25.5">
      <c r="A34" s="10">
        <v>30</v>
      </c>
      <c r="B34" s="9" t="s">
        <v>54</v>
      </c>
      <c r="C34" s="11" t="s">
        <v>88</v>
      </c>
      <c r="D34" s="10" t="s">
        <v>24</v>
      </c>
      <c r="E34" s="10" t="s">
        <v>103</v>
      </c>
      <c r="F34" s="17">
        <v>901</v>
      </c>
      <c r="G34" s="12">
        <f t="shared" si="0"/>
        <v>10812</v>
      </c>
      <c r="H34" s="17">
        <v>0</v>
      </c>
      <c r="I34" s="12">
        <v>0</v>
      </c>
      <c r="J34" s="12">
        <v>0</v>
      </c>
      <c r="K34" s="12">
        <v>0</v>
      </c>
      <c r="L34" s="12">
        <f t="shared" si="1"/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s="1" customFormat="1" ht="22.5" customHeight="1">
      <c r="A35" s="10">
        <v>31</v>
      </c>
      <c r="B35" s="9" t="s">
        <v>55</v>
      </c>
      <c r="C35" s="11" t="s">
        <v>66</v>
      </c>
      <c r="D35" s="10" t="s">
        <v>24</v>
      </c>
      <c r="E35" s="10" t="s">
        <v>111</v>
      </c>
      <c r="F35" s="17">
        <v>527</v>
      </c>
      <c r="G35" s="12">
        <f t="shared" si="0"/>
        <v>6324</v>
      </c>
      <c r="H35" s="17">
        <v>0</v>
      </c>
      <c r="I35" s="12">
        <v>0</v>
      </c>
      <c r="J35" s="12">
        <v>0</v>
      </c>
      <c r="K35" s="12">
        <v>0</v>
      </c>
      <c r="L35" s="12">
        <f t="shared" si="1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s="1" customFormat="1" ht="15">
      <c r="A36" s="13">
        <v>32</v>
      </c>
      <c r="B36" s="9" t="s">
        <v>56</v>
      </c>
      <c r="C36" s="11" t="s">
        <v>89</v>
      </c>
      <c r="D36" s="10" t="s">
        <v>24</v>
      </c>
      <c r="E36" s="10" t="s">
        <v>112</v>
      </c>
      <c r="F36" s="17">
        <v>1212</v>
      </c>
      <c r="G36" s="12">
        <f t="shared" si="0"/>
        <v>14544</v>
      </c>
      <c r="H36" s="17">
        <v>0</v>
      </c>
      <c r="I36" s="12">
        <v>0</v>
      </c>
      <c r="J36" s="12">
        <v>0</v>
      </c>
      <c r="K36" s="12">
        <v>0</v>
      </c>
      <c r="L36" s="12">
        <f t="shared" si="1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s="1" customFormat="1" ht="15">
      <c r="A37" s="10">
        <v>33</v>
      </c>
      <c r="B37" s="9" t="s">
        <v>57</v>
      </c>
      <c r="C37" s="11" t="s">
        <v>72</v>
      </c>
      <c r="D37" s="10" t="s">
        <v>24</v>
      </c>
      <c r="E37" s="10" t="s">
        <v>103</v>
      </c>
      <c r="F37" s="17">
        <v>901</v>
      </c>
      <c r="G37" s="12">
        <f t="shared" si="0"/>
        <v>10812</v>
      </c>
      <c r="H37" s="17">
        <v>0</v>
      </c>
      <c r="I37" s="12">
        <v>0</v>
      </c>
      <c r="J37" s="12">
        <v>0</v>
      </c>
      <c r="K37" s="12">
        <v>0</v>
      </c>
      <c r="L37" s="12">
        <f t="shared" si="1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s="1" customFormat="1" ht="15">
      <c r="A38" s="10">
        <v>34</v>
      </c>
      <c r="B38" s="9" t="s">
        <v>58</v>
      </c>
      <c r="C38" s="11" t="s">
        <v>66</v>
      </c>
      <c r="D38" s="10" t="s">
        <v>97</v>
      </c>
      <c r="E38" s="10" t="s">
        <v>105</v>
      </c>
      <c r="F38" s="17">
        <v>430</v>
      </c>
      <c r="G38" s="12">
        <f t="shared" si="0"/>
        <v>5160</v>
      </c>
      <c r="H38" s="17">
        <v>0</v>
      </c>
      <c r="I38" s="12">
        <v>0</v>
      </c>
      <c r="J38" s="12">
        <v>0</v>
      </c>
      <c r="K38" s="12">
        <v>0</v>
      </c>
      <c r="L38" s="12">
        <f t="shared" si="1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s="1" customFormat="1" ht="15">
      <c r="A39" s="13">
        <v>35</v>
      </c>
      <c r="B39" s="9" t="s">
        <v>59</v>
      </c>
      <c r="C39" s="11" t="s">
        <v>90</v>
      </c>
      <c r="D39" s="10" t="s">
        <v>24</v>
      </c>
      <c r="E39" s="10" t="s">
        <v>106</v>
      </c>
      <c r="F39" s="17">
        <v>1212</v>
      </c>
      <c r="G39" s="12">
        <f t="shared" si="0"/>
        <v>14544</v>
      </c>
      <c r="H39" s="17">
        <v>0</v>
      </c>
      <c r="I39" s="12">
        <v>0</v>
      </c>
      <c r="J39" s="12">
        <v>0</v>
      </c>
      <c r="K39" s="12">
        <v>0</v>
      </c>
      <c r="L39" s="12">
        <f t="shared" si="1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s="1" customFormat="1" ht="15">
      <c r="A40" s="10">
        <v>36</v>
      </c>
      <c r="B40" s="9" t="s">
        <v>60</v>
      </c>
      <c r="C40" s="11" t="s">
        <v>91</v>
      </c>
      <c r="D40" s="10" t="s">
        <v>24</v>
      </c>
      <c r="E40" s="10" t="s">
        <v>104</v>
      </c>
      <c r="F40" s="17">
        <v>817</v>
      </c>
      <c r="G40" s="12">
        <f t="shared" si="0"/>
        <v>9804</v>
      </c>
      <c r="H40" s="17">
        <v>0</v>
      </c>
      <c r="I40" s="12">
        <v>0</v>
      </c>
      <c r="J40" s="12">
        <v>0</v>
      </c>
      <c r="K40" s="12">
        <v>0</v>
      </c>
      <c r="L40" s="12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s="1" customFormat="1" ht="15">
      <c r="A41" s="10">
        <v>37</v>
      </c>
      <c r="B41" s="9" t="s">
        <v>61</v>
      </c>
      <c r="C41" s="11" t="s">
        <v>92</v>
      </c>
      <c r="D41" s="10" t="s">
        <v>24</v>
      </c>
      <c r="E41" s="10" t="s">
        <v>107</v>
      </c>
      <c r="F41" s="17">
        <v>986</v>
      </c>
      <c r="G41" s="12">
        <f t="shared" si="0"/>
        <v>11832</v>
      </c>
      <c r="H41" s="17">
        <v>0</v>
      </c>
      <c r="I41" s="12">
        <v>0</v>
      </c>
      <c r="J41" s="12">
        <v>0</v>
      </c>
      <c r="K41" s="12">
        <v>0</v>
      </c>
      <c r="L41" s="12">
        <f t="shared" si="1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s="1" customFormat="1" ht="15">
      <c r="A42" s="13">
        <v>38</v>
      </c>
      <c r="B42" s="9" t="s">
        <v>62</v>
      </c>
      <c r="C42" s="11" t="s">
        <v>93</v>
      </c>
      <c r="D42" s="10" t="s">
        <v>24</v>
      </c>
      <c r="E42" s="10" t="s">
        <v>106</v>
      </c>
      <c r="F42" s="17">
        <v>1086</v>
      </c>
      <c r="G42" s="12">
        <f t="shared" si="0"/>
        <v>13032</v>
      </c>
      <c r="H42" s="17">
        <v>0</v>
      </c>
      <c r="I42" s="12">
        <v>0</v>
      </c>
      <c r="J42" s="12">
        <v>0</v>
      </c>
      <c r="K42" s="12">
        <v>0</v>
      </c>
      <c r="L42" s="12">
        <f t="shared" si="1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s="1" customFormat="1" ht="25.5">
      <c r="A43" s="10">
        <v>39</v>
      </c>
      <c r="B43" s="9" t="s">
        <v>63</v>
      </c>
      <c r="C43" s="11" t="s">
        <v>94</v>
      </c>
      <c r="D43" s="10" t="s">
        <v>24</v>
      </c>
      <c r="E43" s="10" t="s">
        <v>109</v>
      </c>
      <c r="F43" s="17">
        <v>622</v>
      </c>
      <c r="G43" s="12">
        <f t="shared" si="0"/>
        <v>7464</v>
      </c>
      <c r="H43" s="17">
        <v>0</v>
      </c>
      <c r="I43" s="12">
        <v>0</v>
      </c>
      <c r="J43" s="12">
        <v>0</v>
      </c>
      <c r="K43" s="12">
        <v>0</v>
      </c>
      <c r="L43" s="12">
        <f t="shared" si="1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s="1" customFormat="1" ht="15">
      <c r="A44" s="10">
        <v>40</v>
      </c>
      <c r="B44" s="9" t="s">
        <v>64</v>
      </c>
      <c r="C44" s="11" t="s">
        <v>95</v>
      </c>
      <c r="D44" s="10" t="s">
        <v>24</v>
      </c>
      <c r="E44" s="10" t="s">
        <v>106</v>
      </c>
      <c r="F44" s="17">
        <v>1086</v>
      </c>
      <c r="G44" s="12">
        <f t="shared" si="0"/>
        <v>13032</v>
      </c>
      <c r="H44" s="17">
        <v>0</v>
      </c>
      <c r="I44" s="12">
        <v>0</v>
      </c>
      <c r="J44" s="12">
        <v>0</v>
      </c>
      <c r="K44" s="12">
        <v>0</v>
      </c>
      <c r="L44" s="12">
        <f t="shared" si="1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s="1" customFormat="1" ht="15">
      <c r="A45" s="13">
        <v>41</v>
      </c>
      <c r="B45" s="9" t="s">
        <v>65</v>
      </c>
      <c r="C45" s="11" t="s">
        <v>96</v>
      </c>
      <c r="D45" s="10" t="s">
        <v>24</v>
      </c>
      <c r="E45" s="10" t="s">
        <v>103</v>
      </c>
      <c r="F45" s="17">
        <v>901</v>
      </c>
      <c r="G45" s="12">
        <f t="shared" si="0"/>
        <v>10812</v>
      </c>
      <c r="H45" s="17">
        <v>0</v>
      </c>
      <c r="I45" s="12">
        <v>0</v>
      </c>
      <c r="J45" s="12">
        <v>0</v>
      </c>
      <c r="K45" s="12">
        <v>0</v>
      </c>
      <c r="L45" s="12">
        <f t="shared" si="1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s="1" customFormat="1" ht="31.5" customHeight="1">
      <c r="A46" s="23" t="s">
        <v>17</v>
      </c>
      <c r="B46" s="24"/>
      <c r="C46" s="25"/>
      <c r="D46" s="14"/>
      <c r="E46"/>
      <c r="F46" s="15">
        <f aca="true" t="shared" si="2" ref="F46:L46">SUM(F5:F45)</f>
        <v>33769</v>
      </c>
      <c r="G46" s="15">
        <f t="shared" si="2"/>
        <v>405228</v>
      </c>
      <c r="H46" s="15">
        <f t="shared" si="2"/>
        <v>0</v>
      </c>
      <c r="I46" s="15">
        <f t="shared" si="2"/>
        <v>0</v>
      </c>
      <c r="J46" s="15">
        <f t="shared" si="2"/>
        <v>0</v>
      </c>
      <c r="K46" s="15">
        <f t="shared" si="2"/>
        <v>0</v>
      </c>
      <c r="L46" s="15">
        <f t="shared" si="2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ht="22.5" customHeight="1">
      <c r="A47" s="20" t="s">
        <v>0</v>
      </c>
      <c r="B47" s="21"/>
      <c r="C47" s="21"/>
      <c r="D47" s="21"/>
      <c r="E47" s="21"/>
      <c r="F47" s="21"/>
      <c r="G47" s="21"/>
      <c r="H47" s="22"/>
      <c r="I47" s="28">
        <v>43490</v>
      </c>
      <c r="J47" s="29"/>
      <c r="K47" s="29"/>
      <c r="L47" s="3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1:77" ht="24" customHeight="1">
      <c r="A48" s="20" t="s">
        <v>4</v>
      </c>
      <c r="B48" s="21"/>
      <c r="C48" s="21"/>
      <c r="D48" s="21"/>
      <c r="E48" s="21"/>
      <c r="F48" s="21"/>
      <c r="G48" s="21"/>
      <c r="H48" s="22"/>
      <c r="I48" s="31" t="s">
        <v>5</v>
      </c>
      <c r="J48" s="29"/>
      <c r="K48" s="29"/>
      <c r="L48" s="3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1:13" ht="38.25" customHeight="1">
      <c r="A49" s="20" t="s">
        <v>3</v>
      </c>
      <c r="B49" s="21"/>
      <c r="C49" s="21"/>
      <c r="D49" s="21"/>
      <c r="E49" s="21"/>
      <c r="F49" s="21"/>
      <c r="G49" s="21"/>
      <c r="H49" s="22"/>
      <c r="I49" s="32" t="s">
        <v>98</v>
      </c>
      <c r="J49" s="33"/>
      <c r="K49" s="33"/>
      <c r="L49" s="34"/>
      <c r="M49" s="1"/>
    </row>
    <row r="50" spans="1:13" ht="29.25" customHeight="1">
      <c r="A50" s="20" t="s">
        <v>8</v>
      </c>
      <c r="B50" s="21"/>
      <c r="C50" s="21"/>
      <c r="D50" s="21"/>
      <c r="E50" s="21"/>
      <c r="F50" s="21"/>
      <c r="G50" s="21"/>
      <c r="H50" s="22"/>
      <c r="I50" s="31" t="s">
        <v>99</v>
      </c>
      <c r="J50" s="29"/>
      <c r="K50" s="29"/>
      <c r="L50" s="30"/>
      <c r="M50" s="1"/>
    </row>
    <row r="51" spans="1:13" ht="29.25" customHeight="1">
      <c r="A51" s="20" t="s">
        <v>1</v>
      </c>
      <c r="B51" s="21"/>
      <c r="C51" s="21"/>
      <c r="D51" s="21"/>
      <c r="E51" s="21"/>
      <c r="F51" s="21"/>
      <c r="G51" s="21"/>
      <c r="H51" s="22"/>
      <c r="I51" s="35" t="s">
        <v>100</v>
      </c>
      <c r="J51" s="36"/>
      <c r="K51" s="36"/>
      <c r="L51" s="37"/>
      <c r="M51" s="1"/>
    </row>
    <row r="52" spans="1:13" ht="29.25" customHeight="1">
      <c r="A52" s="20" t="s">
        <v>2</v>
      </c>
      <c r="B52" s="21"/>
      <c r="C52" s="21"/>
      <c r="D52" s="21"/>
      <c r="E52" s="21"/>
      <c r="F52" s="21"/>
      <c r="G52" s="21"/>
      <c r="H52" s="22"/>
      <c r="I52" s="31" t="s">
        <v>101</v>
      </c>
      <c r="J52" s="29"/>
      <c r="K52" s="29"/>
      <c r="L52" s="30"/>
      <c r="M52" s="1"/>
    </row>
    <row r="53" spans="1:13" ht="12.75" customHeight="1">
      <c r="A53" s="2"/>
      <c r="B53" s="2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</row>
    <row r="54" spans="1:2" s="1" customFormat="1" ht="15">
      <c r="A54" s="7"/>
      <c r="B54" s="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</sheetData>
  <sheetProtection/>
  <mergeCells count="17">
    <mergeCell ref="A51:H51"/>
    <mergeCell ref="A52:H52"/>
    <mergeCell ref="I47:L47"/>
    <mergeCell ref="I48:L48"/>
    <mergeCell ref="I49:L49"/>
    <mergeCell ref="I50:L50"/>
    <mergeCell ref="I51:L51"/>
    <mergeCell ref="I52:L52"/>
    <mergeCell ref="A49:H49"/>
    <mergeCell ref="A50:H50"/>
    <mergeCell ref="A2:L2"/>
    <mergeCell ref="A1:L1"/>
    <mergeCell ref="H3:L3"/>
    <mergeCell ref="A47:H47"/>
    <mergeCell ref="A48:H48"/>
    <mergeCell ref="A46:C46"/>
    <mergeCell ref="A3:G3"/>
  </mergeCells>
  <hyperlinks>
    <hyperlink ref="I51" r:id="rId1" display="christy.bonilla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Ger</cp:lastModifiedBy>
  <cp:lastPrinted>2015-02-04T15:18:44Z</cp:lastPrinted>
  <dcterms:created xsi:type="dcterms:W3CDTF">2011-04-19T14:26:13Z</dcterms:created>
  <dcterms:modified xsi:type="dcterms:W3CDTF">2019-02-20T15:40:50Z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