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25" activeTab="0"/>
  </bookViews>
  <sheets>
    <sheet name="REMUNERACIÓN MENSUAL" sheetId="1" r:id="rId1"/>
  </sheets>
  <definedNames>
    <definedName name="_xlnm.Print_Area" localSheetId="0">'REMUNERACIÓN MENSUAL'!$A$1:$M$25</definedName>
  </definedNames>
  <calcPr fullCalcOnLoad="1"/>
</workbook>
</file>

<file path=xl/sharedStrings.xml><?xml version="1.0" encoding="utf-8"?>
<sst xmlns="http://schemas.openxmlformats.org/spreadsheetml/2006/main" count="99" uniqueCount="76">
  <si>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</si>
  <si>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</si>
  <si>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</si>
  <si>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</si>
  <si>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</si>
  <si>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</si>
  <si>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</si>
  <si>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</si>
  <si>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</si>
  <si>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</si>
  <si>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</si>
  <si>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</si>
  <si>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</si>
  <si>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</si>
  <si>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</si>
  <si>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</si>
  <si>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</si>
  <si>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</si>
  <si>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</si>
  <si>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</si>
  <si>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</si>
  <si>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</si>
  <si>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</si>
  <si>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</si>
  <si>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HERRERA GODOY CARMITA ELIZABETH</t>
  </si>
  <si>
    <t>AGUINSACA AGUINSACA MARIA ESTERFILIA</t>
  </si>
  <si>
    <t>RAMIREZ GUAMAN PAUL ANTONIO</t>
  </si>
  <si>
    <t>SANCHEZ FLORES MONICA PAULINA</t>
  </si>
  <si>
    <t>CRUZ VALLEJO MAURICIO VLADIMIR</t>
  </si>
  <si>
    <t>DIAZ SARAGURO SARA AGUSTINA</t>
  </si>
  <si>
    <t>CORONEL CALLE JEANNET DEL CISNE</t>
  </si>
  <si>
    <t>ESPINOZA BUSTAMANTE JULIO CESAR</t>
  </si>
  <si>
    <t>CARMITA ELIZABETH HERRERA GODOY</t>
  </si>
  <si>
    <t xml:space="preserve">(07) 2578114 EXTENSIÓN 106 </t>
  </si>
  <si>
    <t>NO11</t>
  </si>
  <si>
    <t>NO10</t>
  </si>
  <si>
    <t>NO09</t>
  </si>
  <si>
    <t>NSD3</t>
  </si>
  <si>
    <t>carmita.herrera@casadelacultura.gob.ec</t>
  </si>
  <si>
    <t>NARANJO HIDALGO DIEGO FABRICIO</t>
  </si>
  <si>
    <t>GESTIÓN FINANCIERA</t>
  </si>
  <si>
    <t xml:space="preserve">JOSÉ RODRIGO SÁNCHEZ PUERTAS </t>
  </si>
  <si>
    <t>Tesorera Provincial</t>
  </si>
  <si>
    <t>Analista de Cinemateca</t>
  </si>
  <si>
    <t xml:space="preserve">Bibliotecaria </t>
  </si>
  <si>
    <t>Analista de Publicaciones</t>
  </si>
  <si>
    <t>Secretario Provincial</t>
  </si>
  <si>
    <t>Director Provincial</t>
  </si>
  <si>
    <t xml:space="preserve"> </t>
  </si>
  <si>
    <t>ENCALADA CASTILLO ANA MARÍA</t>
  </si>
  <si>
    <t>NO13</t>
  </si>
  <si>
    <t>NO7</t>
  </si>
  <si>
    <t>ESPINOZA ARMIJOS GONZALO ENRIQUE</t>
  </si>
  <si>
    <t>ROJAS MARCO TULIO</t>
  </si>
  <si>
    <t>CHOFER</t>
  </si>
  <si>
    <t>CONSERJE</t>
  </si>
  <si>
    <t>Asistente de Asesoria Institucional</t>
  </si>
  <si>
    <t>Analista de Comunicación Social</t>
  </si>
  <si>
    <t>Contador Provincial</t>
  </si>
  <si>
    <t>Secretaria Ejecutiva Provincial</t>
  </si>
  <si>
    <t xml:space="preserve">Analista de Fomento Artístico Cultural </t>
  </si>
  <si>
    <t>51.01.05.10.1100.001</t>
  </si>
  <si>
    <t>51.01.05.15.1100.001</t>
  </si>
  <si>
    <t>51.01.05.20.1100.001</t>
  </si>
  <si>
    <t>51.01.05.25.1100.001</t>
  </si>
  <si>
    <t>51.01.05.30.1100.001</t>
  </si>
  <si>
    <t>51.01.05.35.1100.001</t>
  </si>
  <si>
    <t>51.01.05.50.1100.001</t>
  </si>
  <si>
    <t>51.01.05.55.1100.001</t>
  </si>
  <si>
    <t>51.01.05.59.1100.001</t>
  </si>
  <si>
    <t>51.01.05.58.1100.001</t>
  </si>
  <si>
    <t>51.01.05.65.1100.001</t>
  </si>
  <si>
    <t>51.01.05.57.1100.001</t>
  </si>
  <si>
    <t>51.01.06.63.1100.001</t>
  </si>
  <si>
    <t>51.01.06.62.1100.001</t>
  </si>
  <si>
    <t>MENSUAL-FEBRERO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</si>
</sst>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4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14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9" fillId="0" borderId="0" xfId="0" applyNumberFormat="1" applyFont="1" applyFill="1" applyBorder="1" applyAlignment="1">
      <alignment vertical="center"/>
    </xf>
    <xf numFmtId="4" fontId="0" fillId="33" borderId="0" xfId="0" applyNumberForma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47" fillId="33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13" xfId="46" applyFont="1" applyBorder="1" applyAlignment="1" applyProtection="1">
      <alignment horizontal="center" vertical="center" wrapText="1"/>
      <protection/>
    </xf>
    <xf numFmtId="0" fontId="50" fillId="0" borderId="14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0</xdr:rowOff>
    </xdr:from>
    <xdr:to>
      <xdr:col>1</xdr:col>
      <xdr:colOff>1809750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ita.herrera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tabSelected="1" zoomScalePageLayoutView="0" workbookViewId="0" topLeftCell="A1">
      <selection activeCell="A21" sqref="A21:I21"/>
    </sheetView>
  </sheetViews>
  <sheetFormatPr defaultColWidth="11.421875" defaultRowHeight="15"/>
  <cols>
    <col min="1" max="1" width="6.28125" style="0" customWidth="1"/>
    <col min="2" max="2" width="31.7109375" style="0" customWidth="1"/>
    <col min="3" max="3" width="21.7109375" style="0" customWidth="1"/>
    <col min="4" max="4" width="15.140625" style="0" customWidth="1"/>
    <col min="5" max="5" width="19.7109375" style="0" customWidth="1"/>
    <col min="6" max="6" width="18.140625" style="0" customWidth="1"/>
    <col min="7" max="7" width="15.00390625" style="0" customWidth="1"/>
    <col min="8" max="8" width="15.421875" style="0" customWidth="1"/>
    <col min="9" max="9" width="15.00390625" style="0" customWidth="1"/>
    <col min="10" max="10" width="15.140625" style="0" customWidth="1"/>
    <col min="11" max="11" width="12.421875" style="0" customWidth="1"/>
    <col min="12" max="12" width="10.8515625" style="0" customWidth="1"/>
    <col min="13" max="13" width="14.28125" style="0" customWidth="1"/>
    <col min="15" max="38" width="11.421875" style="1" customWidth="1"/>
  </cols>
  <sheetData>
    <row r="1" spans="1:14" ht="33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2" spans="1:14" ht="27.7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3" ht="31.5" customHeight="1">
      <c r="A3" s="43" t="s">
        <v>8</v>
      </c>
      <c r="B3" s="44"/>
      <c r="C3" s="44"/>
      <c r="D3" s="44"/>
      <c r="E3" s="44"/>
      <c r="F3" s="44"/>
      <c r="G3" s="44"/>
      <c r="H3" s="44"/>
      <c r="I3" s="39" t="s">
        <v>9</v>
      </c>
      <c r="J3" s="39"/>
      <c r="K3" s="39"/>
      <c r="L3" s="39"/>
      <c r="M3" s="39"/>
    </row>
    <row r="4" spans="1:13" s="9" customFormat="1" ht="83.25" customHeight="1">
      <c r="A4" s="11" t="s">
        <v>5</v>
      </c>
      <c r="B4" s="11" t="s">
        <v>19</v>
      </c>
      <c r="C4" s="11" t="s">
        <v>17</v>
      </c>
      <c r="D4" s="11" t="s">
        <v>20</v>
      </c>
      <c r="E4" s="11" t="s">
        <v>21</v>
      </c>
      <c r="F4" s="11" t="s">
        <v>22</v>
      </c>
      <c r="G4" s="11" t="s">
        <v>7</v>
      </c>
      <c r="H4" s="11" t="s">
        <v>16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4" s="1" customFormat="1" ht="20.25" customHeight="1">
      <c r="A5" s="2">
        <v>1</v>
      </c>
      <c r="B5" s="16" t="s">
        <v>24</v>
      </c>
      <c r="C5" s="12" t="s">
        <v>42</v>
      </c>
      <c r="D5" s="3" t="s">
        <v>23</v>
      </c>
      <c r="E5" s="3" t="s">
        <v>61</v>
      </c>
      <c r="F5" s="3" t="s">
        <v>34</v>
      </c>
      <c r="G5" s="8">
        <v>1212</v>
      </c>
      <c r="H5" s="8">
        <f aca="true" t="shared" si="0" ref="H5:H15">G5*12</f>
        <v>14544</v>
      </c>
      <c r="I5" s="8">
        <v>1212</v>
      </c>
      <c r="J5" s="8">
        <v>400</v>
      </c>
      <c r="K5" s="8">
        <v>0</v>
      </c>
      <c r="L5" s="8">
        <f>L5:L190</f>
        <v>0</v>
      </c>
      <c r="M5" s="8">
        <f>SUM(I5+J5)</f>
        <v>1612</v>
      </c>
      <c r="N5" s="18"/>
    </row>
    <row r="6" spans="1:13" s="1" customFormat="1" ht="18.75" customHeight="1">
      <c r="A6" s="3">
        <v>2</v>
      </c>
      <c r="B6" s="16" t="s">
        <v>29</v>
      </c>
      <c r="C6" s="12" t="s">
        <v>58</v>
      </c>
      <c r="D6" s="3" t="s">
        <v>23</v>
      </c>
      <c r="E6" s="3" t="s">
        <v>62</v>
      </c>
      <c r="F6" s="3" t="s">
        <v>35</v>
      </c>
      <c r="G6" s="8">
        <v>1086</v>
      </c>
      <c r="H6" s="8">
        <f t="shared" si="0"/>
        <v>13032</v>
      </c>
      <c r="I6" s="8">
        <v>1086</v>
      </c>
      <c r="J6" s="8">
        <v>400</v>
      </c>
      <c r="K6" s="8">
        <v>0</v>
      </c>
      <c r="L6" s="8">
        <v>0</v>
      </c>
      <c r="M6" s="8">
        <f aca="true" t="shared" si="1" ref="M6:M15">SUM(I6:L6)</f>
        <v>1486</v>
      </c>
    </row>
    <row r="7" spans="1:78" s="1" customFormat="1" ht="20.25" customHeight="1">
      <c r="A7" s="3">
        <v>3</v>
      </c>
      <c r="B7" s="16" t="s">
        <v>28</v>
      </c>
      <c r="C7" s="12" t="s">
        <v>43</v>
      </c>
      <c r="D7" s="3" t="s">
        <v>23</v>
      </c>
      <c r="E7" s="3" t="s">
        <v>63</v>
      </c>
      <c r="F7" s="3" t="s">
        <v>35</v>
      </c>
      <c r="G7" s="8">
        <v>1086</v>
      </c>
      <c r="H7" s="8">
        <f t="shared" si="0"/>
        <v>13032</v>
      </c>
      <c r="I7" s="8">
        <v>1086</v>
      </c>
      <c r="J7" s="8">
        <v>400</v>
      </c>
      <c r="K7" s="8">
        <v>0</v>
      </c>
      <c r="L7" s="8">
        <v>0</v>
      </c>
      <c r="M7" s="8">
        <f t="shared" si="1"/>
        <v>1486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8.5" customHeight="1">
      <c r="A8" s="2">
        <v>4</v>
      </c>
      <c r="B8" s="24" t="s">
        <v>27</v>
      </c>
      <c r="C8" s="12" t="s">
        <v>59</v>
      </c>
      <c r="D8" s="3" t="s">
        <v>23</v>
      </c>
      <c r="E8" s="3" t="s">
        <v>64</v>
      </c>
      <c r="F8" s="3" t="s">
        <v>35</v>
      </c>
      <c r="G8" s="8">
        <v>1086</v>
      </c>
      <c r="H8" s="8">
        <f t="shared" si="0"/>
        <v>13032</v>
      </c>
      <c r="I8" s="8">
        <v>1086</v>
      </c>
      <c r="J8" s="8">
        <v>400</v>
      </c>
      <c r="K8" s="8">
        <v>0</v>
      </c>
      <c r="L8" s="8">
        <v>0</v>
      </c>
      <c r="M8" s="8">
        <f t="shared" si="1"/>
        <v>1486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8.75" customHeight="1">
      <c r="A9" s="3">
        <v>5</v>
      </c>
      <c r="B9" s="16" t="s">
        <v>25</v>
      </c>
      <c r="C9" s="12" t="s">
        <v>44</v>
      </c>
      <c r="D9" s="3" t="s">
        <v>23</v>
      </c>
      <c r="E9" s="3" t="s">
        <v>65</v>
      </c>
      <c r="F9" s="3" t="s">
        <v>35</v>
      </c>
      <c r="G9" s="8">
        <v>1086</v>
      </c>
      <c r="H9" s="8">
        <f t="shared" si="0"/>
        <v>13032</v>
      </c>
      <c r="I9" s="8">
        <v>1086</v>
      </c>
      <c r="J9" s="8">
        <v>400</v>
      </c>
      <c r="K9" s="8">
        <v>0</v>
      </c>
      <c r="L9" s="8">
        <v>0</v>
      </c>
      <c r="M9" s="8">
        <f t="shared" si="1"/>
        <v>1486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27" customHeight="1">
      <c r="A10" s="3">
        <v>6</v>
      </c>
      <c r="B10" s="24" t="s">
        <v>30</v>
      </c>
      <c r="C10" s="12" t="s">
        <v>60</v>
      </c>
      <c r="D10" s="3" t="s">
        <v>23</v>
      </c>
      <c r="E10" s="3" t="s">
        <v>66</v>
      </c>
      <c r="F10" s="3" t="s">
        <v>35</v>
      </c>
      <c r="G10" s="8">
        <v>1086</v>
      </c>
      <c r="H10" s="8">
        <f t="shared" si="0"/>
        <v>13032</v>
      </c>
      <c r="I10" s="8">
        <v>1086</v>
      </c>
      <c r="J10" s="8">
        <v>400</v>
      </c>
      <c r="K10" s="8">
        <v>0</v>
      </c>
      <c r="L10" s="8">
        <v>0</v>
      </c>
      <c r="M10" s="8">
        <f t="shared" si="1"/>
        <v>1486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7" customHeight="1">
      <c r="A11" s="2">
        <v>7</v>
      </c>
      <c r="B11" s="24" t="s">
        <v>31</v>
      </c>
      <c r="C11" s="12" t="s">
        <v>46</v>
      </c>
      <c r="D11" s="3" t="s">
        <v>23</v>
      </c>
      <c r="E11" s="3" t="s">
        <v>67</v>
      </c>
      <c r="F11" s="3" t="s">
        <v>36</v>
      </c>
      <c r="G11" s="8">
        <v>986</v>
      </c>
      <c r="H11" s="8">
        <f>G11*12</f>
        <v>11832</v>
      </c>
      <c r="I11" s="8">
        <v>986</v>
      </c>
      <c r="J11" s="8">
        <v>400</v>
      </c>
      <c r="K11" s="8">
        <v>0</v>
      </c>
      <c r="L11" s="8">
        <v>0</v>
      </c>
      <c r="M11" s="8">
        <f>SUM(I11:L11)</f>
        <v>1386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6.25" customHeight="1">
      <c r="A12" s="3">
        <v>8</v>
      </c>
      <c r="B12" s="24" t="s">
        <v>26</v>
      </c>
      <c r="C12" s="12" t="s">
        <v>45</v>
      </c>
      <c r="D12" s="3" t="s">
        <v>23</v>
      </c>
      <c r="E12" s="3" t="s">
        <v>68</v>
      </c>
      <c r="F12" s="3" t="s">
        <v>35</v>
      </c>
      <c r="G12" s="8">
        <v>1086</v>
      </c>
      <c r="H12" s="8">
        <f>G12*12</f>
        <v>13032</v>
      </c>
      <c r="I12" s="8">
        <v>1086</v>
      </c>
      <c r="J12" s="8">
        <v>400</v>
      </c>
      <c r="K12" s="8">
        <v>0</v>
      </c>
      <c r="L12" s="8">
        <v>0</v>
      </c>
      <c r="M12" s="8">
        <f>SUM(I12:L12)</f>
        <v>1486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6.25" customHeight="1">
      <c r="A13" s="3">
        <v>9</v>
      </c>
      <c r="B13" s="24" t="s">
        <v>41</v>
      </c>
      <c r="C13" s="12" t="s">
        <v>45</v>
      </c>
      <c r="D13" s="3" t="s">
        <v>23</v>
      </c>
      <c r="E13" s="3" t="s">
        <v>72</v>
      </c>
      <c r="F13" s="3" t="s">
        <v>35</v>
      </c>
      <c r="G13" s="8">
        <v>1086</v>
      </c>
      <c r="H13" s="8">
        <f>G13*12</f>
        <v>13032</v>
      </c>
      <c r="I13" s="8">
        <v>1086</v>
      </c>
      <c r="J13" s="8">
        <v>400</v>
      </c>
      <c r="K13" s="8">
        <v>0</v>
      </c>
      <c r="L13" s="8">
        <v>0</v>
      </c>
      <c r="M13" s="8">
        <f>SUM(I13:L13)</f>
        <v>1486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4.75" customHeight="1">
      <c r="A14" s="19">
        <v>10</v>
      </c>
      <c r="B14" s="21"/>
      <c r="C14" s="20" t="s">
        <v>56</v>
      </c>
      <c r="D14" s="3" t="s">
        <v>23</v>
      </c>
      <c r="E14" s="3" t="s">
        <v>70</v>
      </c>
      <c r="F14" s="3" t="s">
        <v>51</v>
      </c>
      <c r="G14" s="8">
        <v>817</v>
      </c>
      <c r="H14" s="8">
        <f>G14*12</f>
        <v>9804</v>
      </c>
      <c r="I14" s="8">
        <v>817</v>
      </c>
      <c r="J14" s="8">
        <v>400</v>
      </c>
      <c r="K14" s="8">
        <v>0</v>
      </c>
      <c r="L14" s="8">
        <v>0</v>
      </c>
      <c r="M14" s="8">
        <f>SUM(I14:L14)</f>
        <v>1217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6.25" customHeight="1">
      <c r="A15" s="3">
        <v>11</v>
      </c>
      <c r="B15" s="21" t="s">
        <v>49</v>
      </c>
      <c r="C15" s="20" t="s">
        <v>57</v>
      </c>
      <c r="D15" s="3" t="s">
        <v>23</v>
      </c>
      <c r="E15" s="3" t="s">
        <v>69</v>
      </c>
      <c r="F15" s="3" t="s">
        <v>50</v>
      </c>
      <c r="G15" s="8">
        <v>1676</v>
      </c>
      <c r="H15" s="8">
        <f t="shared" si="0"/>
        <v>20112</v>
      </c>
      <c r="I15" s="8">
        <v>1676</v>
      </c>
      <c r="J15" s="8">
        <v>400</v>
      </c>
      <c r="K15" s="8">
        <v>0</v>
      </c>
      <c r="L15" s="8">
        <v>0</v>
      </c>
      <c r="M15" s="8">
        <f t="shared" si="1"/>
        <v>2076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7.75" customHeight="1">
      <c r="A16" s="3">
        <v>12</v>
      </c>
      <c r="B16" s="17" t="s">
        <v>53</v>
      </c>
      <c r="C16" s="12" t="s">
        <v>55</v>
      </c>
      <c r="D16" s="3" t="s">
        <v>23</v>
      </c>
      <c r="E16" s="3" t="s">
        <v>74</v>
      </c>
      <c r="F16" s="3" t="s">
        <v>55</v>
      </c>
      <c r="G16" s="8">
        <v>531</v>
      </c>
      <c r="H16" s="8">
        <f>G16*12</f>
        <v>6372</v>
      </c>
      <c r="I16" s="8">
        <v>531</v>
      </c>
      <c r="J16" s="8">
        <v>400</v>
      </c>
      <c r="K16" s="8">
        <v>0</v>
      </c>
      <c r="L16" s="8">
        <v>0</v>
      </c>
      <c r="M16" s="8">
        <f>SUM(I16:L16)</f>
        <v>931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3.25" customHeight="1">
      <c r="A17" s="19">
        <v>13</v>
      </c>
      <c r="B17" s="21" t="s">
        <v>52</v>
      </c>
      <c r="C17" s="20" t="s">
        <v>54</v>
      </c>
      <c r="D17" s="3" t="s">
        <v>23</v>
      </c>
      <c r="E17" s="3" t="s">
        <v>73</v>
      </c>
      <c r="F17" s="3" t="s">
        <v>54</v>
      </c>
      <c r="G17" s="8">
        <v>566</v>
      </c>
      <c r="H17" s="8">
        <f>G17*12</f>
        <v>6792</v>
      </c>
      <c r="I17" s="8">
        <v>566</v>
      </c>
      <c r="J17" s="8">
        <v>400</v>
      </c>
      <c r="K17" s="8">
        <v>0</v>
      </c>
      <c r="L17" s="8">
        <v>0</v>
      </c>
      <c r="M17" s="8">
        <f>SUM(I17:L17)</f>
        <v>966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7.75" customHeight="1">
      <c r="A18" s="3">
        <v>14</v>
      </c>
      <c r="B18" s="23" t="s">
        <v>39</v>
      </c>
      <c r="C18" s="12" t="s">
        <v>47</v>
      </c>
      <c r="D18" s="3" t="s">
        <v>23</v>
      </c>
      <c r="E18" s="3" t="s">
        <v>71</v>
      </c>
      <c r="F18" s="3" t="s">
        <v>37</v>
      </c>
      <c r="G18" s="8">
        <v>2418</v>
      </c>
      <c r="H18" s="8">
        <f>G18*12</f>
        <v>29016</v>
      </c>
      <c r="I18" s="8">
        <v>2418</v>
      </c>
      <c r="J18" s="8">
        <v>400</v>
      </c>
      <c r="K18" s="8">
        <v>0</v>
      </c>
      <c r="L18" s="8">
        <v>0</v>
      </c>
      <c r="M18" s="8">
        <f>SUM(I18:L18)</f>
        <v>2818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1.5" customHeight="1">
      <c r="A19" s="40" t="s">
        <v>15</v>
      </c>
      <c r="B19" s="41"/>
      <c r="C19" s="42"/>
      <c r="D19" s="14"/>
      <c r="E19" s="15"/>
      <c r="F19" s="15"/>
      <c r="G19" s="13">
        <f>SUM(G5:G18)</f>
        <v>15808</v>
      </c>
      <c r="H19" s="13">
        <f>SUM(H5:H18)</f>
        <v>189696</v>
      </c>
      <c r="I19" s="13">
        <f>SUM(I5:I18)</f>
        <v>15808</v>
      </c>
      <c r="J19" s="22">
        <f>SUM(J5:J18)</f>
        <v>5600</v>
      </c>
      <c r="K19" s="22">
        <v>0</v>
      </c>
      <c r="L19" s="22">
        <f>SUM(L6:L18)</f>
        <v>0</v>
      </c>
      <c r="M19" s="13">
        <f>SUM(M5:M18)</f>
        <v>21408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22.5" customHeight="1">
      <c r="A20" s="25" t="s">
        <v>0</v>
      </c>
      <c r="B20" s="26"/>
      <c r="C20" s="26"/>
      <c r="D20" s="26"/>
      <c r="E20" s="26"/>
      <c r="F20" s="26"/>
      <c r="G20" s="26"/>
      <c r="H20" s="26"/>
      <c r="I20" s="27"/>
      <c r="J20" s="28">
        <v>44255</v>
      </c>
      <c r="K20" s="29"/>
      <c r="L20" s="29"/>
      <c r="M20" s="3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24" customHeight="1">
      <c r="A21" s="25" t="s">
        <v>3</v>
      </c>
      <c r="B21" s="26"/>
      <c r="C21" s="26"/>
      <c r="D21" s="26"/>
      <c r="E21" s="26"/>
      <c r="F21" s="26"/>
      <c r="G21" s="26"/>
      <c r="H21" s="26"/>
      <c r="I21" s="27"/>
      <c r="J21" s="31" t="s">
        <v>75</v>
      </c>
      <c r="K21" s="29"/>
      <c r="L21" s="29"/>
      <c r="M21" s="3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14" ht="38.25" customHeight="1">
      <c r="A22" s="25" t="s">
        <v>48</v>
      </c>
      <c r="B22" s="26"/>
      <c r="C22" s="26"/>
      <c r="D22" s="26"/>
      <c r="E22" s="26"/>
      <c r="F22" s="26"/>
      <c r="G22" s="26"/>
      <c r="H22" s="26"/>
      <c r="I22" s="27"/>
      <c r="J22" s="32" t="s">
        <v>40</v>
      </c>
      <c r="K22" s="33"/>
      <c r="L22" s="33"/>
      <c r="M22" s="34"/>
      <c r="N22" s="1"/>
    </row>
    <row r="23" spans="1:14" ht="29.25" customHeight="1">
      <c r="A23" s="25" t="s">
        <v>6</v>
      </c>
      <c r="B23" s="26"/>
      <c r="C23" s="26"/>
      <c r="D23" s="26"/>
      <c r="E23" s="26"/>
      <c r="F23" s="26"/>
      <c r="G23" s="26"/>
      <c r="H23" s="26"/>
      <c r="I23" s="27"/>
      <c r="J23" s="31" t="s">
        <v>32</v>
      </c>
      <c r="K23" s="29"/>
      <c r="L23" s="29"/>
      <c r="M23" s="30"/>
      <c r="N23" s="1"/>
    </row>
    <row r="24" spans="1:14" ht="29.25" customHeight="1">
      <c r="A24" s="25" t="s">
        <v>1</v>
      </c>
      <c r="B24" s="26"/>
      <c r="C24" s="26"/>
      <c r="D24" s="26"/>
      <c r="E24" s="26"/>
      <c r="F24" s="26"/>
      <c r="G24" s="26"/>
      <c r="H24" s="26"/>
      <c r="I24" s="27"/>
      <c r="J24" s="35" t="s">
        <v>38</v>
      </c>
      <c r="K24" s="36"/>
      <c r="L24" s="36"/>
      <c r="M24" s="37"/>
      <c r="N24" s="1"/>
    </row>
    <row r="25" spans="1:14" ht="29.25" customHeight="1">
      <c r="A25" s="25" t="s">
        <v>2</v>
      </c>
      <c r="B25" s="26"/>
      <c r="C25" s="26"/>
      <c r="D25" s="26"/>
      <c r="E25" s="26"/>
      <c r="F25" s="26"/>
      <c r="G25" s="26"/>
      <c r="H25" s="26"/>
      <c r="I25" s="27"/>
      <c r="J25" s="31" t="s">
        <v>33</v>
      </c>
      <c r="K25" s="29"/>
      <c r="L25" s="29"/>
      <c r="M25" s="30"/>
      <c r="N25" s="1"/>
    </row>
    <row r="26" spans="1:14" ht="12.75" customHeight="1">
      <c r="A26" s="4"/>
      <c r="B26" s="4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</row>
    <row r="27" spans="1:2" s="1" customFormat="1" ht="15">
      <c r="A27" s="10"/>
      <c r="B27" s="10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I33" s="1" t="s">
        <v>48</v>
      </c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17">
    <mergeCell ref="A2:M2"/>
    <mergeCell ref="A1:M1"/>
    <mergeCell ref="I3:M3"/>
    <mergeCell ref="A20:I20"/>
    <mergeCell ref="A21:I21"/>
    <mergeCell ref="A19:C19"/>
    <mergeCell ref="A3:H3"/>
    <mergeCell ref="A24:I24"/>
    <mergeCell ref="A25:I25"/>
    <mergeCell ref="J20:M20"/>
    <mergeCell ref="J21:M21"/>
    <mergeCell ref="J22:M22"/>
    <mergeCell ref="J23:M23"/>
    <mergeCell ref="J24:M24"/>
    <mergeCell ref="J25:M25"/>
    <mergeCell ref="A22:I22"/>
    <mergeCell ref="A23:I23"/>
  </mergeCells>
  <hyperlinks>
    <hyperlink ref="J24" r:id="rId1" display="carmita.herrera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3"/>
  <headerFooter>
    <oddHeader>&amp;Rlogotipo institucional imagen jpg</oddHeader>
    <oddFooter>&amp;L&amp;P de &amp;N&amp;CNombre de la institución pública&amp;R&amp;F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Tesoreria</cp:lastModifiedBy>
  <cp:lastPrinted>2015-04-09T21:53:11Z</cp:lastPrinted>
  <dcterms:created xsi:type="dcterms:W3CDTF">2011-04-19T14:26:13Z</dcterms:created>
  <dcterms:modified xsi:type="dcterms:W3CDTF">2021-03-01T20:42:19Z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