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28440" windowHeight="16332" activeTab="0"/>
  </bookViews>
  <sheets>
    <sheet name="REMUNERACIÓN - NOVIEMBRE -2020" sheetId="1" r:id="rId1"/>
  </sheets>
  <definedNames>
    <definedName name="_xlnm._FilterDatabase" localSheetId="0" hidden="1">'REMUNERACIÓN - NOVIEMBRE -2020'!$A$4:$M$4</definedName>
    <definedName name="_xlnm.Print_Area" localSheetId="0">'REMUNERACIÓN - NOVIEMBRE -2020'!$A$1:$M$38</definedName>
    <definedName name="_xlnm.Print_Titles" localSheetId="0">'REMUNERACIÓN - NOVIEMBRE -2020'!$1:$4</definedName>
  </definedNames>
  <calcPr fullCalcOnLoad="1"/>
</workbook>
</file>

<file path=xl/sharedStrings.xml><?xml version="1.0" encoding="utf-8"?>
<sst xmlns="http://schemas.openxmlformats.org/spreadsheetml/2006/main" count="111" uniqueCount="76">
  <si>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</si>
  <si>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</si>
  <si>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</si>
  <si>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</si>
  <si>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</si>
  <si>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</si>
  <si>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</si>
  <si>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</si>
  <si>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</si>
  <si>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</si>
  <si>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</si>
  <si>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</si>
  <si>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</si>
  <si>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</si>
  <si>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</si>
  <si>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</si>
  <si>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</si>
  <si>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Apellidos y nombres de los servidores y servidoras</t>
  </si>
  <si>
    <t>Grado jerárquico o escala al que pertenece el puesto</t>
  </si>
  <si>
    <t>GRANDA RUIZ CARLOS ANTONIO</t>
  </si>
  <si>
    <t>SANTACRUZ MARTINEZ CHRISTIAN PATRICIO</t>
  </si>
  <si>
    <t>ARELLANO JARAMILLO YAFFA CAROLINA</t>
  </si>
  <si>
    <t>CAMPAÑA TORRES AMERICA YOLANDA</t>
  </si>
  <si>
    <t>LUNA JUMBO CARLA PATRICIA</t>
  </si>
  <si>
    <t>MORALES CAMPAÑA BRYAN JAVIER</t>
  </si>
  <si>
    <t>ZURITA MEDINA LUCIA CAROLINA</t>
  </si>
  <si>
    <t>ASISTENTE DE FOMENTO ARTISTICO Y CULTURAL PROVINCIAL</t>
  </si>
  <si>
    <t>RECEPCIONISTA PROVINCIAL</t>
  </si>
  <si>
    <t>ANALISTA DE FOMENTO ARTISTICO Y CULTURAL PROVINCIAL</t>
  </si>
  <si>
    <t>ESPECIALISTA DE FOMENTO ARTISTICO Y CULTURAL PROVINCIAL</t>
  </si>
  <si>
    <t>ANALISTA DE TALENTO HUMANO PROVINCIAL</t>
  </si>
  <si>
    <t>CONTADOR PROVINCIAL</t>
  </si>
  <si>
    <t>ESPECIALISTA DE ASESORIA INSTITUCIONAL PROVINCIAL</t>
  </si>
  <si>
    <t>ANALISTA DE CINEMATECA PROVINCIAL</t>
  </si>
  <si>
    <t>SECRETARIA EJECUTIVA PROVINCIAL</t>
  </si>
  <si>
    <t>ANALISTA DE PLANIFICACION PROVINCIAL</t>
  </si>
  <si>
    <t>ASISTENTE DE APOYO INSTITUCIONAL PROVINCIAL</t>
  </si>
  <si>
    <t>ANALISTA DE COMUNICACION SOCIAL PROVINCIAL</t>
  </si>
  <si>
    <t>TESORERO PROVINCIAL</t>
  </si>
  <si>
    <t>ANALISTA DE PUBLICACIONES Y EDITORIAL PROVINCIAL</t>
  </si>
  <si>
    <t>ESPECIALISTA DE APOYO INSTITUCIONAL PROVINCIAL</t>
  </si>
  <si>
    <t>ANALISTA ADMINISTRATIVO FINANCIERO PROVINCIAL</t>
  </si>
  <si>
    <t>1-SERVICIO CIVIL PÚBLICO- (LOSEP)</t>
  </si>
  <si>
    <t>CHANATASIG LEMA AURELIO SANTIAGO</t>
  </si>
  <si>
    <t>ORELLANA VERA WASHINGTON ERNESTO</t>
  </si>
  <si>
    <t>Regimen</t>
  </si>
  <si>
    <t xml:space="preserve">Partida Presupuestaria </t>
  </si>
  <si>
    <t>ALVAREZ CHAMORRO ESTHELA VANESSA</t>
  </si>
  <si>
    <t>CAÑAR SANCHEZ VERONICA ALEXANDRA</t>
  </si>
  <si>
    <t>COBO GOMEZ LUIS HECTOR</t>
  </si>
  <si>
    <t>GARCIA CAÑAS LUIS ERNESTO</t>
  </si>
  <si>
    <t>GARRIDO PUGA MARIA DEL CARMEN PATRICIA</t>
  </si>
  <si>
    <t>GRANJA MENDOZA ALLYSON SALOME</t>
  </si>
  <si>
    <t>GUARTAN PIZCO BYRON MIGUEL</t>
  </si>
  <si>
    <t>GUZMAN BORJA VERONICA PATRICIA</t>
  </si>
  <si>
    <t>MARTINEZ NARANJO BETTY GABRIELA</t>
  </si>
  <si>
    <t>SEGURA ANGULO SANDRA ROCIO</t>
  </si>
  <si>
    <t>TORRES VASQUEZ KATY LORENA</t>
  </si>
  <si>
    <t>DIRECTOR/A DEL NUCLEO PROVINCIAL DE PICHINCHA</t>
  </si>
  <si>
    <t>c) La remuneración mensual por puesto y todo ingreso adicional incluso el sistema de compensación
 según lo establezcan las disposiciones correspondientes</t>
  </si>
  <si>
    <t>Art, 7 de la Ley Orgánica de Transparencia y Acceso a la Información Pública - LOTAIP</t>
  </si>
  <si>
    <t>Nro,</t>
  </si>
  <si>
    <t>MATEHU PORTILLA PAUL JAVIER</t>
  </si>
  <si>
    <t>PUENTE VERA EDISON ALBERTO</t>
  </si>
  <si>
    <t>SEGURA ERAZO SANTIAGO FERNANDO</t>
  </si>
  <si>
    <t>ASISTENTE DE PUBLICACIONES Y EDITORIAL PROVINCIAL</t>
  </si>
  <si>
    <t>Décima Cuarta 
Remuneración</t>
  </si>
  <si>
    <t>UNIDAD DE APOYO INSTITUCIONAL - TALENTO HUMANO</t>
  </si>
  <si>
    <t>LEONARDO CARDENAS ANCHUNDIA</t>
  </si>
  <si>
    <t>leonardo.cardenas@casadelacultura.gob.ec</t>
  </si>
  <si>
    <t>CARDENAS ANCHUNDIA LEONARDO CRISTOFFER</t>
  </si>
  <si>
    <t>115</t>
  </si>
  <si>
    <t>PANTOJA PROAÑO ANDRES RUBEN</t>
  </si>
  <si>
    <t>ESPINOZA CORRAL EDGAR ROBERTO</t>
  </si>
  <si>
    <t>VASQUEZ CORONEL PAULA CAMILA</t>
  </si>
  <si>
    <t>(593) 2 250 2603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</si>
</sst>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_-* #,##0.000\ _€_-;\-* #,##0.000\ _€_-;_-* &quot;-&quot;??\ _€_-;_-@_-"/>
    <numFmt numFmtId="190" formatCode="_-* #,##0.0\ _€_-;\-* #,##0.0\ _€_-;_-* &quot;-&quot;??\ _€_-;_-@_-"/>
    <numFmt numFmtId="191" formatCode="_-* #,##0\ _€_-;\-* #,##0\ _€_-;_-* &quot;-&quot;??\ _€_-;_-@_-"/>
    <numFmt numFmtId="192" formatCode="[$-300A]dddd\,\ d\ &quot;de&quot;\ mmmm\ &quot;de&quot;\ yyyy"/>
    <numFmt numFmtId="193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2" fillId="34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46" fillId="36" borderId="11" xfId="0" applyFont="1" applyFill="1" applyBorder="1" applyAlignment="1">
      <alignment horizontal="center" vertical="center" wrapText="1"/>
    </xf>
    <xf numFmtId="187" fontId="23" fillId="35" borderId="10" xfId="49" applyNumberFormat="1" applyFont="1" applyFill="1" applyBorder="1" applyAlignment="1">
      <alignment horizontal="center" vertical="center" wrapText="1"/>
    </xf>
    <xf numFmtId="187" fontId="22" fillId="34" borderId="0" xfId="49" applyNumberFormat="1" applyFont="1" applyFill="1" applyBorder="1" applyAlignment="1">
      <alignment horizontal="center" vertical="center" wrapText="1"/>
    </xf>
    <xf numFmtId="187" fontId="0" fillId="33" borderId="0" xfId="49" applyNumberFormat="1" applyFont="1" applyFill="1" applyAlignment="1">
      <alignment/>
    </xf>
    <xf numFmtId="187" fontId="0" fillId="0" borderId="0" xfId="49" applyNumberFormat="1" applyFont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87" fontId="45" fillId="33" borderId="10" xfId="49" applyNumberFormat="1" applyFont="1" applyFill="1" applyBorder="1" applyAlignment="1">
      <alignment horizontal="right" vertical="center" wrapText="1"/>
    </xf>
    <xf numFmtId="18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193" fontId="0" fillId="33" borderId="12" xfId="0" applyNumberFormat="1" applyFill="1" applyBorder="1" applyAlignment="1">
      <alignment horizontal="center" vertical="center"/>
    </xf>
    <xf numFmtId="193" fontId="0" fillId="33" borderId="13" xfId="0" applyNumberFormat="1" applyFill="1" applyBorder="1" applyAlignment="1">
      <alignment horizontal="center" vertical="center"/>
    </xf>
    <xf numFmtId="193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7" fillId="0" borderId="12" xfId="46" applyFont="1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  <xf numFmtId="0" fontId="48" fillId="37" borderId="12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 wrapText="1"/>
    </xf>
    <xf numFmtId="0" fontId="46" fillId="38" borderId="13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171450</xdr:rowOff>
    </xdr:from>
    <xdr:to>
      <xdr:col>2</xdr:col>
      <xdr:colOff>762000</xdr:colOff>
      <xdr:row>1</xdr:row>
      <xdr:rowOff>485775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3057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cardenas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61"/>
  <sheetViews>
    <sheetView tabSelected="1" view="pageBreakPreview" zoomScale="60" zoomScaleNormal="80" zoomScalePageLayoutView="0" workbookViewId="0" topLeftCell="A1">
      <pane ySplit="4" topLeftCell="A5" activePane="bottomLeft" state="frozen"/>
      <selection pane="topLeft" activeCell="A1" sqref="A1"/>
      <selection pane="bottomLeft" activeCell="M15" sqref="M15"/>
    </sheetView>
  </sheetViews>
  <sheetFormatPr defaultColWidth="11.421875" defaultRowHeight="15"/>
  <cols>
    <col min="1" max="1" width="8.7109375" style="0" customWidth="1"/>
    <col min="2" max="2" width="28.28125" style="0" customWidth="1"/>
    <col min="3" max="3" width="29.7109375" style="0" customWidth="1"/>
    <col min="4" max="4" width="24.140625" style="15" customWidth="1"/>
    <col min="5" max="5" width="14.140625" style="24" customWidth="1"/>
    <col min="6" max="6" width="24.140625" style="25" customWidth="1"/>
    <col min="7" max="7" width="21.28125" style="21" customWidth="1"/>
    <col min="8" max="8" width="20.7109375" style="0" customWidth="1"/>
    <col min="9" max="9" width="20.8515625" style="0" customWidth="1"/>
    <col min="10" max="10" width="21.14062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78" s="1" customFormat="1" ht="26.25" customHeight="1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s="1" customFormat="1" ht="46.5" customHeight="1">
      <c r="A2" s="46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1" customFormat="1" ht="31.5" customHeight="1">
      <c r="A3" s="52" t="s">
        <v>8</v>
      </c>
      <c r="B3" s="53"/>
      <c r="C3" s="53"/>
      <c r="D3" s="53"/>
      <c r="E3" s="53"/>
      <c r="F3" s="53"/>
      <c r="G3" s="53"/>
      <c r="H3" s="54"/>
      <c r="I3" s="49" t="s">
        <v>9</v>
      </c>
      <c r="J3" s="50"/>
      <c r="K3" s="50"/>
      <c r="L3" s="50"/>
      <c r="M3" s="5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13" s="8" customFormat="1" ht="82.5" customHeight="1">
      <c r="A4" s="10" t="s">
        <v>61</v>
      </c>
      <c r="B4" s="10" t="s">
        <v>17</v>
      </c>
      <c r="C4" s="10" t="s">
        <v>16</v>
      </c>
      <c r="D4" s="11" t="s">
        <v>45</v>
      </c>
      <c r="E4" s="10" t="s">
        <v>46</v>
      </c>
      <c r="F4" s="10" t="s">
        <v>18</v>
      </c>
      <c r="G4" s="18" t="s">
        <v>7</v>
      </c>
      <c r="H4" s="10" t="s">
        <v>15</v>
      </c>
      <c r="I4" s="10" t="s">
        <v>10</v>
      </c>
      <c r="J4" s="10" t="s">
        <v>66</v>
      </c>
      <c r="K4" s="10" t="s">
        <v>11</v>
      </c>
      <c r="L4" s="10" t="s">
        <v>12</v>
      </c>
      <c r="M4" s="10" t="s">
        <v>13</v>
      </c>
    </row>
    <row r="5" spans="1:14" ht="49.5" customHeight="1">
      <c r="A5" s="2">
        <v>1</v>
      </c>
      <c r="B5" s="28" t="s">
        <v>47</v>
      </c>
      <c r="C5" s="28" t="s">
        <v>27</v>
      </c>
      <c r="D5" s="12" t="s">
        <v>42</v>
      </c>
      <c r="E5" s="30">
        <v>5</v>
      </c>
      <c r="F5" s="30">
        <v>4</v>
      </c>
      <c r="G5" s="27">
        <v>622</v>
      </c>
      <c r="H5" s="7">
        <f aca="true" t="shared" si="0" ref="H5:H31">G5*12</f>
        <v>7464</v>
      </c>
      <c r="I5" s="7">
        <v>0</v>
      </c>
      <c r="J5" s="7">
        <v>0</v>
      </c>
      <c r="K5" s="7">
        <v>0</v>
      </c>
      <c r="L5" s="7">
        <v>0</v>
      </c>
      <c r="M5" s="7">
        <f aca="true" t="shared" si="1" ref="M5:M31">+I5+J5+K5+L5</f>
        <v>0</v>
      </c>
      <c r="N5" s="1"/>
    </row>
    <row r="6" spans="1:13" s="1" customFormat="1" ht="49.5" customHeight="1">
      <c r="A6" s="2">
        <v>2</v>
      </c>
      <c r="B6" s="28" t="s">
        <v>21</v>
      </c>
      <c r="C6" s="28" t="s">
        <v>29</v>
      </c>
      <c r="D6" s="12" t="s">
        <v>42</v>
      </c>
      <c r="E6" s="30">
        <v>20</v>
      </c>
      <c r="F6" s="30">
        <v>12</v>
      </c>
      <c r="G6" s="27">
        <v>1412</v>
      </c>
      <c r="H6" s="7">
        <f t="shared" si="0"/>
        <v>16944</v>
      </c>
      <c r="I6" s="7">
        <v>0</v>
      </c>
      <c r="J6" s="7">
        <v>0</v>
      </c>
      <c r="K6" s="7">
        <v>0</v>
      </c>
      <c r="L6" s="7">
        <v>0</v>
      </c>
      <c r="M6" s="7">
        <f t="shared" si="1"/>
        <v>0</v>
      </c>
    </row>
    <row r="7" spans="1:78" s="1" customFormat="1" ht="49.5" customHeight="1">
      <c r="A7" s="2">
        <v>3</v>
      </c>
      <c r="B7" s="28" t="s">
        <v>22</v>
      </c>
      <c r="C7" s="28" t="s">
        <v>31</v>
      </c>
      <c r="D7" s="12" t="s">
        <v>42</v>
      </c>
      <c r="E7" s="30">
        <v>110</v>
      </c>
      <c r="F7" s="30">
        <v>11</v>
      </c>
      <c r="G7" s="27">
        <v>1212</v>
      </c>
      <c r="H7" s="7">
        <f t="shared" si="0"/>
        <v>14544</v>
      </c>
      <c r="I7" s="7">
        <v>0</v>
      </c>
      <c r="J7" s="7">
        <v>0</v>
      </c>
      <c r="K7" s="7">
        <v>0</v>
      </c>
      <c r="L7" s="7">
        <v>0</v>
      </c>
      <c r="M7" s="7">
        <f t="shared" si="1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s="1" customFormat="1" ht="49.5" customHeight="1">
      <c r="A8" s="2">
        <v>4</v>
      </c>
      <c r="B8" s="28" t="s">
        <v>48</v>
      </c>
      <c r="C8" s="28" t="s">
        <v>32</v>
      </c>
      <c r="D8" s="12" t="s">
        <v>42</v>
      </c>
      <c r="E8" s="30">
        <v>65</v>
      </c>
      <c r="F8" s="30">
        <v>12</v>
      </c>
      <c r="G8" s="27">
        <v>1412</v>
      </c>
      <c r="H8" s="7">
        <f t="shared" si="0"/>
        <v>16944</v>
      </c>
      <c r="I8" s="7">
        <v>0</v>
      </c>
      <c r="J8" s="7">
        <v>0</v>
      </c>
      <c r="K8" s="7">
        <v>0</v>
      </c>
      <c r="L8" s="7">
        <v>0</v>
      </c>
      <c r="M8" s="7">
        <f t="shared" si="1"/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 s="1" customFormat="1" ht="49.5" customHeight="1">
      <c r="A9" s="2">
        <v>5</v>
      </c>
      <c r="B9" s="28" t="s">
        <v>70</v>
      </c>
      <c r="C9" s="28" t="s">
        <v>30</v>
      </c>
      <c r="D9" s="12" t="s">
        <v>42</v>
      </c>
      <c r="E9" s="30" t="s">
        <v>71</v>
      </c>
      <c r="F9" s="30">
        <v>9</v>
      </c>
      <c r="G9" s="27">
        <v>986</v>
      </c>
      <c r="H9" s="7">
        <f t="shared" si="0"/>
        <v>11832</v>
      </c>
      <c r="I9" s="7">
        <v>0</v>
      </c>
      <c r="J9" s="7">
        <v>0</v>
      </c>
      <c r="K9" s="7">
        <v>0</v>
      </c>
      <c r="L9" s="16">
        <v>0</v>
      </c>
      <c r="M9" s="7">
        <f t="shared" si="1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</row>
    <row r="10" spans="1:78" s="1" customFormat="1" ht="49.5" customHeight="1">
      <c r="A10" s="2">
        <v>6</v>
      </c>
      <c r="B10" s="28" t="s">
        <v>43</v>
      </c>
      <c r="C10" s="28" t="s">
        <v>38</v>
      </c>
      <c r="D10" s="12" t="s">
        <v>42</v>
      </c>
      <c r="E10" s="30">
        <v>100</v>
      </c>
      <c r="F10" s="30">
        <v>11</v>
      </c>
      <c r="G10" s="27">
        <v>1212</v>
      </c>
      <c r="H10" s="7">
        <f t="shared" si="0"/>
        <v>14544</v>
      </c>
      <c r="I10" s="7">
        <v>0</v>
      </c>
      <c r="J10" s="7">
        <v>0</v>
      </c>
      <c r="K10" s="7">
        <v>0</v>
      </c>
      <c r="L10" s="7">
        <v>0</v>
      </c>
      <c r="M10" s="7">
        <f t="shared" si="1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</row>
    <row r="11" spans="1:78" s="1" customFormat="1" ht="49.5" customHeight="1">
      <c r="A11" s="2">
        <v>7</v>
      </c>
      <c r="B11" s="28" t="s">
        <v>49</v>
      </c>
      <c r="C11" s="28" t="s">
        <v>33</v>
      </c>
      <c r="D11" s="12" t="s">
        <v>42</v>
      </c>
      <c r="E11" s="30">
        <v>45</v>
      </c>
      <c r="F11" s="30">
        <v>10</v>
      </c>
      <c r="G11" s="27">
        <v>1086</v>
      </c>
      <c r="H11" s="7">
        <f t="shared" si="0"/>
        <v>13032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1" customFormat="1" ht="49.5" customHeight="1">
      <c r="A12" s="2">
        <v>8</v>
      </c>
      <c r="B12" s="28" t="s">
        <v>73</v>
      </c>
      <c r="C12" s="28" t="s">
        <v>26</v>
      </c>
      <c r="D12" s="12" t="s">
        <v>42</v>
      </c>
      <c r="E12" s="30">
        <v>25</v>
      </c>
      <c r="F12" s="30">
        <v>7</v>
      </c>
      <c r="G12" s="27">
        <v>817</v>
      </c>
      <c r="H12" s="7">
        <f t="shared" si="0"/>
        <v>9804</v>
      </c>
      <c r="I12" s="16">
        <f>+G12/12</f>
        <v>68.08333333333333</v>
      </c>
      <c r="J12" s="7">
        <v>33.33</v>
      </c>
      <c r="K12" s="7">
        <v>0</v>
      </c>
      <c r="L12" s="7">
        <v>0</v>
      </c>
      <c r="M12" s="7">
        <f>+I12+J12+K12+L12</f>
        <v>101.41333333333333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1" customFormat="1" ht="49.5" customHeight="1">
      <c r="A13" s="2">
        <v>9</v>
      </c>
      <c r="B13" s="28" t="s">
        <v>50</v>
      </c>
      <c r="C13" s="28" t="s">
        <v>58</v>
      </c>
      <c r="D13" s="12" t="s">
        <v>42</v>
      </c>
      <c r="E13" s="30">
        <v>5</v>
      </c>
      <c r="F13" s="30">
        <v>3</v>
      </c>
      <c r="G13" s="27">
        <v>2418</v>
      </c>
      <c r="H13" s="7">
        <f t="shared" si="0"/>
        <v>29016</v>
      </c>
      <c r="I13" s="7">
        <v>0</v>
      </c>
      <c r="J13" s="7">
        <v>0</v>
      </c>
      <c r="K13" s="7">
        <v>0</v>
      </c>
      <c r="L13" s="7">
        <v>0</v>
      </c>
      <c r="M13" s="7">
        <f t="shared" si="1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1" customFormat="1" ht="49.5" customHeight="1">
      <c r="A14" s="2">
        <v>10</v>
      </c>
      <c r="B14" s="28" t="s">
        <v>51</v>
      </c>
      <c r="C14" s="28" t="s">
        <v>26</v>
      </c>
      <c r="D14" s="12" t="s">
        <v>42</v>
      </c>
      <c r="E14" s="30">
        <v>40</v>
      </c>
      <c r="F14" s="30">
        <v>7</v>
      </c>
      <c r="G14" s="27">
        <v>817</v>
      </c>
      <c r="H14" s="7">
        <f t="shared" si="0"/>
        <v>9804</v>
      </c>
      <c r="I14" s="16">
        <f>+G14/12</f>
        <v>68.08333333333333</v>
      </c>
      <c r="J14" s="7">
        <v>33.33</v>
      </c>
      <c r="K14" s="16">
        <v>0</v>
      </c>
      <c r="L14" s="16">
        <v>0</v>
      </c>
      <c r="M14" s="16">
        <f t="shared" si="1"/>
        <v>101.41333333333333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s="1" customFormat="1" ht="49.5" customHeight="1">
      <c r="A15" s="2">
        <v>11</v>
      </c>
      <c r="B15" s="28" t="s">
        <v>19</v>
      </c>
      <c r="C15" s="28" t="s">
        <v>35</v>
      </c>
      <c r="D15" s="12" t="s">
        <v>42</v>
      </c>
      <c r="E15" s="30">
        <v>120</v>
      </c>
      <c r="F15" s="30">
        <v>9</v>
      </c>
      <c r="G15" s="27">
        <v>986</v>
      </c>
      <c r="H15" s="7">
        <f t="shared" si="0"/>
        <v>11832</v>
      </c>
      <c r="I15" s="7">
        <v>0</v>
      </c>
      <c r="J15" s="7">
        <v>0</v>
      </c>
      <c r="K15" s="7">
        <v>0</v>
      </c>
      <c r="L15" s="7">
        <v>1479.7333333333333</v>
      </c>
      <c r="M15" s="7">
        <f t="shared" si="1"/>
        <v>1479.7333333333333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s="1" customFormat="1" ht="49.5" customHeight="1">
      <c r="A16" s="2">
        <v>12</v>
      </c>
      <c r="B16" s="28" t="s">
        <v>52</v>
      </c>
      <c r="C16" s="28" t="s">
        <v>34</v>
      </c>
      <c r="D16" s="12" t="s">
        <v>42</v>
      </c>
      <c r="E16" s="30">
        <v>10</v>
      </c>
      <c r="F16" s="30">
        <v>5</v>
      </c>
      <c r="G16" s="27">
        <v>675</v>
      </c>
      <c r="H16" s="7">
        <f t="shared" si="0"/>
        <v>8100</v>
      </c>
      <c r="I16" s="7">
        <v>0</v>
      </c>
      <c r="J16" s="7">
        <v>0</v>
      </c>
      <c r="K16" s="7">
        <v>0</v>
      </c>
      <c r="L16" s="7">
        <v>0</v>
      </c>
      <c r="M16" s="7">
        <f t="shared" si="1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s="1" customFormat="1" ht="49.5" customHeight="1">
      <c r="A17" s="2">
        <v>13</v>
      </c>
      <c r="B17" s="28" t="s">
        <v>53</v>
      </c>
      <c r="C17" s="28" t="s">
        <v>26</v>
      </c>
      <c r="D17" s="12" t="s">
        <v>42</v>
      </c>
      <c r="E17" s="30">
        <v>15</v>
      </c>
      <c r="F17" s="30">
        <v>7</v>
      </c>
      <c r="G17" s="27">
        <v>817</v>
      </c>
      <c r="H17" s="7">
        <f t="shared" si="0"/>
        <v>9804</v>
      </c>
      <c r="I17" s="7">
        <v>0</v>
      </c>
      <c r="J17" s="7">
        <v>0</v>
      </c>
      <c r="K17" s="7">
        <v>0</v>
      </c>
      <c r="L17" s="7">
        <v>0</v>
      </c>
      <c r="M17" s="7">
        <f t="shared" si="1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s="1" customFormat="1" ht="49.5" customHeight="1">
      <c r="A18" s="2">
        <v>14</v>
      </c>
      <c r="B18" s="28" t="s">
        <v>54</v>
      </c>
      <c r="C18" s="28" t="s">
        <v>36</v>
      </c>
      <c r="D18" s="12" t="s">
        <v>42</v>
      </c>
      <c r="E18" s="30">
        <v>105</v>
      </c>
      <c r="F18" s="30">
        <v>7</v>
      </c>
      <c r="G18" s="27">
        <v>817</v>
      </c>
      <c r="H18" s="7">
        <f t="shared" si="0"/>
        <v>9804</v>
      </c>
      <c r="I18" s="7">
        <v>0</v>
      </c>
      <c r="J18" s="7">
        <v>0</v>
      </c>
      <c r="K18" s="7">
        <v>0</v>
      </c>
      <c r="L18" s="7">
        <v>0</v>
      </c>
      <c r="M18" s="7">
        <f t="shared" si="1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s="1" customFormat="1" ht="49.5" customHeight="1">
      <c r="A19" s="2">
        <v>15</v>
      </c>
      <c r="B19" s="28" t="s">
        <v>23</v>
      </c>
      <c r="C19" s="28" t="s">
        <v>26</v>
      </c>
      <c r="D19" s="12" t="s">
        <v>42</v>
      </c>
      <c r="E19" s="30">
        <v>55</v>
      </c>
      <c r="F19" s="30">
        <v>7</v>
      </c>
      <c r="G19" s="27">
        <v>817</v>
      </c>
      <c r="H19" s="7">
        <f t="shared" si="0"/>
        <v>9804</v>
      </c>
      <c r="I19" s="7">
        <v>0</v>
      </c>
      <c r="J19" s="7">
        <v>0</v>
      </c>
      <c r="K19" s="7">
        <v>0</v>
      </c>
      <c r="L19" s="7">
        <v>0</v>
      </c>
      <c r="M19" s="7">
        <f t="shared" si="1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s="1" customFormat="1" ht="49.5" customHeight="1">
      <c r="A20" s="2">
        <v>16</v>
      </c>
      <c r="B20" s="28" t="s">
        <v>55</v>
      </c>
      <c r="C20" s="28" t="s">
        <v>26</v>
      </c>
      <c r="D20" s="12" t="s">
        <v>42</v>
      </c>
      <c r="E20" s="30">
        <v>85</v>
      </c>
      <c r="F20" s="30">
        <v>7</v>
      </c>
      <c r="G20" s="27">
        <v>817</v>
      </c>
      <c r="H20" s="7">
        <f t="shared" si="0"/>
        <v>9804</v>
      </c>
      <c r="I20" s="7">
        <v>0</v>
      </c>
      <c r="J20" s="7">
        <v>0</v>
      </c>
      <c r="K20" s="7">
        <v>0</v>
      </c>
      <c r="L20" s="7">
        <v>0</v>
      </c>
      <c r="M20" s="7">
        <f t="shared" si="1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s="1" customFormat="1" ht="49.5" customHeight="1">
      <c r="A21" s="2">
        <v>17</v>
      </c>
      <c r="B21" s="28" t="s">
        <v>62</v>
      </c>
      <c r="C21" s="28" t="s">
        <v>26</v>
      </c>
      <c r="D21" s="12" t="s">
        <v>42</v>
      </c>
      <c r="E21" s="30">
        <v>75</v>
      </c>
      <c r="F21" s="30">
        <v>7</v>
      </c>
      <c r="G21" s="27">
        <v>817</v>
      </c>
      <c r="H21" s="7">
        <f t="shared" si="0"/>
        <v>9804</v>
      </c>
      <c r="I21" s="7">
        <v>0</v>
      </c>
      <c r="J21" s="7">
        <v>0</v>
      </c>
      <c r="K21" s="7">
        <v>0</v>
      </c>
      <c r="L21" s="7">
        <v>0</v>
      </c>
      <c r="M21" s="7">
        <f t="shared" si="1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s="1" customFormat="1" ht="49.5" customHeight="1">
      <c r="A22" s="2">
        <v>18</v>
      </c>
      <c r="B22" s="28" t="s">
        <v>24</v>
      </c>
      <c r="C22" s="28" t="s">
        <v>37</v>
      </c>
      <c r="D22" s="12" t="s">
        <v>42</v>
      </c>
      <c r="E22" s="30">
        <v>125</v>
      </c>
      <c r="F22" s="30">
        <v>9</v>
      </c>
      <c r="G22" s="27">
        <v>986</v>
      </c>
      <c r="H22" s="7">
        <f t="shared" si="0"/>
        <v>11832</v>
      </c>
      <c r="I22" s="7">
        <v>0</v>
      </c>
      <c r="J22" s="7">
        <v>0</v>
      </c>
      <c r="K22" s="7">
        <v>0</v>
      </c>
      <c r="L22" s="7">
        <v>0</v>
      </c>
      <c r="M22" s="7">
        <f t="shared" si="1"/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s="1" customFormat="1" ht="49.5" customHeight="1">
      <c r="A23" s="2">
        <v>19</v>
      </c>
      <c r="B23" s="28" t="s">
        <v>44</v>
      </c>
      <c r="C23" s="28" t="s">
        <v>26</v>
      </c>
      <c r="D23" s="12" t="s">
        <v>42</v>
      </c>
      <c r="E23" s="30">
        <v>95</v>
      </c>
      <c r="F23" s="30">
        <v>7</v>
      </c>
      <c r="G23" s="27">
        <v>817</v>
      </c>
      <c r="H23" s="7">
        <f t="shared" si="0"/>
        <v>9804</v>
      </c>
      <c r="I23" s="7">
        <v>0</v>
      </c>
      <c r="J23" s="7">
        <v>0</v>
      </c>
      <c r="K23" s="7">
        <v>0</v>
      </c>
      <c r="L23" s="7">
        <v>0</v>
      </c>
      <c r="M23" s="7">
        <f t="shared" si="1"/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s="1" customFormat="1" ht="49.5" customHeight="1">
      <c r="A24" s="2">
        <v>20</v>
      </c>
      <c r="B24" s="28" t="s">
        <v>72</v>
      </c>
      <c r="C24" s="28" t="s">
        <v>28</v>
      </c>
      <c r="D24" s="12" t="s">
        <v>42</v>
      </c>
      <c r="E24" s="30">
        <v>35</v>
      </c>
      <c r="F24" s="30">
        <v>10</v>
      </c>
      <c r="G24" s="27">
        <v>1086</v>
      </c>
      <c r="H24" s="7">
        <f t="shared" si="0"/>
        <v>13032</v>
      </c>
      <c r="I24" s="7">
        <v>0</v>
      </c>
      <c r="J24" s="7">
        <v>0</v>
      </c>
      <c r="K24" s="7">
        <v>0</v>
      </c>
      <c r="L24" s="7">
        <v>0</v>
      </c>
      <c r="M24" s="7">
        <f t="shared" si="1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s="1" customFormat="1" ht="49.5" customHeight="1">
      <c r="A25" s="2">
        <v>21</v>
      </c>
      <c r="B25" s="28" t="s">
        <v>63</v>
      </c>
      <c r="C25" s="28" t="s">
        <v>65</v>
      </c>
      <c r="D25" s="12" t="s">
        <v>42</v>
      </c>
      <c r="E25" s="30">
        <v>80</v>
      </c>
      <c r="F25" s="30">
        <v>7</v>
      </c>
      <c r="G25" s="27">
        <v>817</v>
      </c>
      <c r="H25" s="7">
        <f t="shared" si="0"/>
        <v>9804</v>
      </c>
      <c r="I25" s="7">
        <v>0</v>
      </c>
      <c r="J25" s="7">
        <v>0</v>
      </c>
      <c r="K25" s="7">
        <v>0</v>
      </c>
      <c r="L25" s="7">
        <v>0</v>
      </c>
      <c r="M25" s="7">
        <f t="shared" si="1"/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s="1" customFormat="1" ht="49.5" customHeight="1">
      <c r="A26" s="2">
        <v>22</v>
      </c>
      <c r="B26" s="28" t="s">
        <v>20</v>
      </c>
      <c r="C26" s="28" t="s">
        <v>39</v>
      </c>
      <c r="D26" s="12" t="s">
        <v>42</v>
      </c>
      <c r="E26" s="30">
        <v>60</v>
      </c>
      <c r="F26" s="30">
        <v>10</v>
      </c>
      <c r="G26" s="27">
        <v>1086</v>
      </c>
      <c r="H26" s="7">
        <f t="shared" si="0"/>
        <v>13032</v>
      </c>
      <c r="I26" s="7">
        <v>0</v>
      </c>
      <c r="J26" s="7">
        <v>0</v>
      </c>
      <c r="K26" s="7">
        <v>0</v>
      </c>
      <c r="L26" s="7">
        <v>0</v>
      </c>
      <c r="M26" s="7">
        <f t="shared" si="1"/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s="1" customFormat="1" ht="49.5" customHeight="1">
      <c r="A27" s="2">
        <v>23</v>
      </c>
      <c r="B27" s="29" t="s">
        <v>56</v>
      </c>
      <c r="C27" s="28" t="s">
        <v>26</v>
      </c>
      <c r="D27" s="12" t="s">
        <v>42</v>
      </c>
      <c r="E27" s="30">
        <v>130</v>
      </c>
      <c r="F27" s="30">
        <v>7</v>
      </c>
      <c r="G27" s="27">
        <v>817</v>
      </c>
      <c r="H27" s="7">
        <f t="shared" si="0"/>
        <v>9804</v>
      </c>
      <c r="I27" s="7">
        <v>0</v>
      </c>
      <c r="J27" s="7">
        <v>0</v>
      </c>
      <c r="K27" s="7">
        <v>0</v>
      </c>
      <c r="L27" s="7">
        <v>0</v>
      </c>
      <c r="M27" s="7">
        <f t="shared" si="1"/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s="1" customFormat="1" ht="49.5" customHeight="1">
      <c r="A28" s="2">
        <v>24</v>
      </c>
      <c r="B28" s="28" t="s">
        <v>64</v>
      </c>
      <c r="C28" s="28" t="s">
        <v>26</v>
      </c>
      <c r="D28" s="12" t="s">
        <v>42</v>
      </c>
      <c r="E28" s="30">
        <v>90</v>
      </c>
      <c r="F28" s="30">
        <v>7</v>
      </c>
      <c r="G28" s="27">
        <v>817</v>
      </c>
      <c r="H28" s="7">
        <f t="shared" si="0"/>
        <v>9804</v>
      </c>
      <c r="I28" s="7">
        <v>0</v>
      </c>
      <c r="J28" s="7">
        <v>0</v>
      </c>
      <c r="K28" s="7">
        <v>0</v>
      </c>
      <c r="L28" s="7">
        <v>0</v>
      </c>
      <c r="M28" s="7">
        <f t="shared" si="1"/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s="1" customFormat="1" ht="49.5" customHeight="1">
      <c r="A29" s="2">
        <v>25</v>
      </c>
      <c r="B29" s="28" t="s">
        <v>57</v>
      </c>
      <c r="C29" s="28" t="s">
        <v>40</v>
      </c>
      <c r="D29" s="12" t="s">
        <v>42</v>
      </c>
      <c r="E29" s="30">
        <v>70</v>
      </c>
      <c r="F29" s="30">
        <v>12</v>
      </c>
      <c r="G29" s="27">
        <v>1412</v>
      </c>
      <c r="H29" s="7">
        <f t="shared" si="0"/>
        <v>16944</v>
      </c>
      <c r="I29" s="7">
        <v>0</v>
      </c>
      <c r="J29" s="7">
        <v>0</v>
      </c>
      <c r="K29" s="7">
        <v>0</v>
      </c>
      <c r="L29" s="7">
        <v>0</v>
      </c>
      <c r="M29" s="7">
        <f t="shared" si="1"/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s="1" customFormat="1" ht="49.5" customHeight="1">
      <c r="A30" s="2">
        <v>26</v>
      </c>
      <c r="B30" s="28" t="s">
        <v>74</v>
      </c>
      <c r="C30" s="28" t="s">
        <v>26</v>
      </c>
      <c r="D30" s="12" t="s">
        <v>42</v>
      </c>
      <c r="E30" s="30">
        <v>30</v>
      </c>
      <c r="F30" s="30">
        <v>7</v>
      </c>
      <c r="G30" s="27">
        <v>817</v>
      </c>
      <c r="H30" s="7">
        <f t="shared" si="0"/>
        <v>9804</v>
      </c>
      <c r="I30" s="7">
        <v>0</v>
      </c>
      <c r="J30" s="7">
        <v>0</v>
      </c>
      <c r="K30" s="7">
        <v>0</v>
      </c>
      <c r="L30" s="7">
        <v>0</v>
      </c>
      <c r="M30" s="7">
        <f>+I30+J30+K30+L30</f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s="1" customFormat="1" ht="49.5" customHeight="1">
      <c r="A31" s="2">
        <v>27</v>
      </c>
      <c r="B31" s="28" t="s">
        <v>25</v>
      </c>
      <c r="C31" s="28" t="s">
        <v>41</v>
      </c>
      <c r="D31" s="12" t="s">
        <v>42</v>
      </c>
      <c r="E31" s="30">
        <v>50</v>
      </c>
      <c r="F31" s="30">
        <v>9</v>
      </c>
      <c r="G31" s="27">
        <v>986</v>
      </c>
      <c r="H31" s="7">
        <f t="shared" si="0"/>
        <v>11832</v>
      </c>
      <c r="I31" s="16">
        <f>+G31/12</f>
        <v>82.16666666666667</v>
      </c>
      <c r="J31" s="7">
        <v>33.33</v>
      </c>
      <c r="K31" s="16">
        <v>0</v>
      </c>
      <c r="L31" s="16">
        <v>0</v>
      </c>
      <c r="M31" s="16">
        <f t="shared" si="1"/>
        <v>115.49666666666667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s="1" customFormat="1" ht="31.5" customHeight="1">
      <c r="A32" s="55" t="s">
        <v>14</v>
      </c>
      <c r="B32" s="56"/>
      <c r="C32" s="56"/>
      <c r="D32" s="57"/>
      <c r="E32" s="17"/>
      <c r="F32" s="17"/>
      <c r="G32" s="26">
        <f aca="true" t="shared" si="2" ref="G32:M32">SUM(G5:G31)</f>
        <v>27381</v>
      </c>
      <c r="H32" s="26">
        <f t="shared" si="2"/>
        <v>328572</v>
      </c>
      <c r="I32" s="26">
        <f t="shared" si="2"/>
        <v>218.33333333333331</v>
      </c>
      <c r="J32" s="26">
        <f t="shared" si="2"/>
        <v>99.99</v>
      </c>
      <c r="K32" s="26">
        <f t="shared" si="2"/>
        <v>0</v>
      </c>
      <c r="L32" s="26">
        <f t="shared" si="2"/>
        <v>1479.7333333333333</v>
      </c>
      <c r="M32" s="26">
        <f t="shared" si="2"/>
        <v>1798.0566666666666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22.5" customHeight="1">
      <c r="A33" s="31" t="s">
        <v>0</v>
      </c>
      <c r="B33" s="32"/>
      <c r="C33" s="32"/>
      <c r="D33" s="32"/>
      <c r="E33" s="32"/>
      <c r="F33" s="32"/>
      <c r="G33" s="32"/>
      <c r="H33" s="32"/>
      <c r="I33" s="33"/>
      <c r="J33" s="34">
        <v>44165</v>
      </c>
      <c r="K33" s="35"/>
      <c r="L33" s="35"/>
      <c r="M33" s="3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24" customHeight="1">
      <c r="A34" s="31" t="s">
        <v>4</v>
      </c>
      <c r="B34" s="32"/>
      <c r="C34" s="32"/>
      <c r="D34" s="32"/>
      <c r="E34" s="32"/>
      <c r="F34" s="32"/>
      <c r="G34" s="32"/>
      <c r="H34" s="32"/>
      <c r="I34" s="33"/>
      <c r="J34" s="37" t="s">
        <v>5</v>
      </c>
      <c r="K34" s="38"/>
      <c r="L34" s="38"/>
      <c r="M34" s="39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14" ht="38.25" customHeight="1">
      <c r="A35" s="31" t="s">
        <v>3</v>
      </c>
      <c r="B35" s="32"/>
      <c r="C35" s="32"/>
      <c r="D35" s="32"/>
      <c r="E35" s="32"/>
      <c r="F35" s="32"/>
      <c r="G35" s="32"/>
      <c r="H35" s="32"/>
      <c r="I35" s="33"/>
      <c r="J35" s="40" t="s">
        <v>67</v>
      </c>
      <c r="K35" s="41"/>
      <c r="L35" s="41"/>
      <c r="M35" s="42"/>
      <c r="N35" s="1"/>
    </row>
    <row r="36" spans="1:14" ht="29.25" customHeight="1">
      <c r="A36" s="31" t="s">
        <v>6</v>
      </c>
      <c r="B36" s="32"/>
      <c r="C36" s="32"/>
      <c r="D36" s="32"/>
      <c r="E36" s="32"/>
      <c r="F36" s="32"/>
      <c r="G36" s="32"/>
      <c r="H36" s="32"/>
      <c r="I36" s="33"/>
      <c r="J36" s="37" t="s">
        <v>68</v>
      </c>
      <c r="K36" s="38"/>
      <c r="L36" s="38"/>
      <c r="M36" s="39"/>
      <c r="N36" s="1"/>
    </row>
    <row r="37" spans="1:14" ht="29.25" customHeight="1">
      <c r="A37" s="31" t="s">
        <v>1</v>
      </c>
      <c r="B37" s="32"/>
      <c r="C37" s="32"/>
      <c r="D37" s="32"/>
      <c r="E37" s="32"/>
      <c r="F37" s="32"/>
      <c r="G37" s="32"/>
      <c r="H37" s="32"/>
      <c r="I37" s="33"/>
      <c r="J37" s="43" t="s">
        <v>69</v>
      </c>
      <c r="K37" s="44"/>
      <c r="L37" s="44"/>
      <c r="M37" s="45"/>
      <c r="N37" s="1"/>
    </row>
    <row r="38" spans="1:14" ht="29.25" customHeight="1">
      <c r="A38" s="31" t="s">
        <v>2</v>
      </c>
      <c r="B38" s="32"/>
      <c r="C38" s="32"/>
      <c r="D38" s="32"/>
      <c r="E38" s="32"/>
      <c r="F38" s="32"/>
      <c r="G38" s="32"/>
      <c r="H38" s="32"/>
      <c r="I38" s="33"/>
      <c r="J38" s="37" t="s">
        <v>75</v>
      </c>
      <c r="K38" s="38"/>
      <c r="L38" s="38"/>
      <c r="M38" s="39"/>
      <c r="N38" s="1"/>
    </row>
    <row r="39" spans="1:14" ht="12.75" customHeight="1">
      <c r="A39" s="3"/>
      <c r="B39" s="3"/>
      <c r="C39" s="4"/>
      <c r="D39" s="13"/>
      <c r="E39" s="4"/>
      <c r="F39" s="4"/>
      <c r="G39" s="19"/>
      <c r="H39" s="1"/>
      <c r="I39" s="1"/>
      <c r="J39" s="1"/>
      <c r="K39" s="1"/>
      <c r="L39" s="1"/>
      <c r="M39" s="1"/>
      <c r="N39" s="1"/>
    </row>
    <row r="40" spans="1:7" s="1" customFormat="1" ht="14.25">
      <c r="A40" s="9"/>
      <c r="B40" s="9"/>
      <c r="D40" s="14"/>
      <c r="E40" s="22"/>
      <c r="F40" s="23"/>
      <c r="G40" s="20"/>
    </row>
    <row r="41" spans="4:7" s="1" customFormat="1" ht="14.25">
      <c r="D41" s="14"/>
      <c r="E41" s="22"/>
      <c r="F41" s="23"/>
      <c r="G41" s="20"/>
    </row>
    <row r="42" spans="4:7" s="1" customFormat="1" ht="14.25">
      <c r="D42" s="14"/>
      <c r="E42" s="22"/>
      <c r="F42" s="23"/>
      <c r="G42" s="20"/>
    </row>
    <row r="43" spans="4:7" s="1" customFormat="1" ht="14.25">
      <c r="D43" s="14"/>
      <c r="E43" s="22"/>
      <c r="F43" s="23"/>
      <c r="G43" s="20"/>
    </row>
    <row r="44" spans="4:7" s="1" customFormat="1" ht="14.25">
      <c r="D44" s="14"/>
      <c r="E44" s="22"/>
      <c r="F44" s="23"/>
      <c r="G44" s="20"/>
    </row>
    <row r="45" spans="4:7" s="1" customFormat="1" ht="14.25">
      <c r="D45" s="14"/>
      <c r="E45" s="22"/>
      <c r="F45" s="23"/>
      <c r="G45" s="20"/>
    </row>
    <row r="46" spans="4:7" s="1" customFormat="1" ht="14.25">
      <c r="D46" s="14"/>
      <c r="E46" s="22"/>
      <c r="F46" s="23"/>
      <c r="G46" s="20"/>
    </row>
    <row r="47" spans="4:7" s="1" customFormat="1" ht="14.25">
      <c r="D47" s="14"/>
      <c r="E47" s="22"/>
      <c r="F47" s="23"/>
      <c r="G47" s="20"/>
    </row>
    <row r="48" spans="4:7" s="1" customFormat="1" ht="14.25">
      <c r="D48" s="14"/>
      <c r="E48" s="22"/>
      <c r="F48" s="23"/>
      <c r="G48" s="20"/>
    </row>
    <row r="49" spans="4:7" s="1" customFormat="1" ht="14.25">
      <c r="D49" s="14"/>
      <c r="E49" s="22"/>
      <c r="F49" s="23"/>
      <c r="G49" s="20"/>
    </row>
    <row r="50" spans="4:7" s="1" customFormat="1" ht="14.25">
      <c r="D50" s="14"/>
      <c r="E50" s="22"/>
      <c r="F50" s="23"/>
      <c r="G50" s="20"/>
    </row>
    <row r="51" spans="4:7" s="1" customFormat="1" ht="14.25">
      <c r="D51" s="14"/>
      <c r="E51" s="22"/>
      <c r="F51" s="23"/>
      <c r="G51" s="20"/>
    </row>
    <row r="52" spans="4:7" s="1" customFormat="1" ht="14.25">
      <c r="D52" s="14"/>
      <c r="E52" s="22"/>
      <c r="F52" s="23"/>
      <c r="G52" s="20"/>
    </row>
    <row r="53" spans="4:7" s="1" customFormat="1" ht="14.25">
      <c r="D53" s="14"/>
      <c r="E53" s="22"/>
      <c r="F53" s="23"/>
      <c r="G53" s="20"/>
    </row>
    <row r="54" spans="4:7" s="1" customFormat="1" ht="14.25">
      <c r="D54" s="14"/>
      <c r="E54" s="22"/>
      <c r="F54" s="23"/>
      <c r="G54" s="20"/>
    </row>
    <row r="55" spans="4:7" s="1" customFormat="1" ht="14.25">
      <c r="D55" s="14"/>
      <c r="E55" s="22"/>
      <c r="F55" s="23"/>
      <c r="G55" s="20"/>
    </row>
    <row r="56" spans="4:7" s="1" customFormat="1" ht="14.25">
      <c r="D56" s="14"/>
      <c r="E56" s="22"/>
      <c r="F56" s="23"/>
      <c r="G56" s="20"/>
    </row>
    <row r="57" spans="4:7" s="1" customFormat="1" ht="14.25">
      <c r="D57" s="14"/>
      <c r="E57" s="22"/>
      <c r="F57" s="23"/>
      <c r="G57" s="20"/>
    </row>
    <row r="58" spans="4:7" s="1" customFormat="1" ht="14.25">
      <c r="D58" s="14"/>
      <c r="E58" s="22"/>
      <c r="F58" s="23"/>
      <c r="G58" s="20"/>
    </row>
    <row r="59" spans="4:7" s="1" customFormat="1" ht="14.25">
      <c r="D59" s="14"/>
      <c r="E59" s="22"/>
      <c r="F59" s="23"/>
      <c r="G59" s="20"/>
    </row>
    <row r="60" spans="4:7" s="1" customFormat="1" ht="14.25">
      <c r="D60" s="14"/>
      <c r="E60" s="22"/>
      <c r="F60" s="23"/>
      <c r="G60" s="20"/>
    </row>
    <row r="61" spans="4:7" s="1" customFormat="1" ht="14.25">
      <c r="D61" s="14"/>
      <c r="E61" s="22"/>
      <c r="F61" s="23"/>
      <c r="G61" s="20"/>
    </row>
    <row r="62" spans="4:7" s="1" customFormat="1" ht="14.25">
      <c r="D62" s="14"/>
      <c r="E62" s="22"/>
      <c r="F62" s="23"/>
      <c r="G62" s="20"/>
    </row>
    <row r="63" spans="4:7" s="1" customFormat="1" ht="14.25">
      <c r="D63" s="14"/>
      <c r="E63" s="22"/>
      <c r="F63" s="23"/>
      <c r="G63" s="20"/>
    </row>
    <row r="64" spans="4:7" s="1" customFormat="1" ht="14.25">
      <c r="D64" s="14"/>
      <c r="E64" s="22"/>
      <c r="F64" s="23"/>
      <c r="G64" s="20"/>
    </row>
    <row r="65" spans="4:7" s="1" customFormat="1" ht="14.25">
      <c r="D65" s="14"/>
      <c r="E65" s="22"/>
      <c r="F65" s="23"/>
      <c r="G65" s="20"/>
    </row>
    <row r="66" spans="4:7" s="1" customFormat="1" ht="14.25">
      <c r="D66" s="14"/>
      <c r="E66" s="22"/>
      <c r="F66" s="23"/>
      <c r="G66" s="20"/>
    </row>
    <row r="67" spans="4:7" s="1" customFormat="1" ht="14.25">
      <c r="D67" s="14"/>
      <c r="E67" s="22"/>
      <c r="F67" s="23"/>
      <c r="G67" s="20"/>
    </row>
    <row r="68" spans="4:7" s="1" customFormat="1" ht="14.25">
      <c r="D68" s="14"/>
      <c r="E68" s="22"/>
      <c r="F68" s="23"/>
      <c r="G68" s="20"/>
    </row>
    <row r="69" spans="4:7" s="1" customFormat="1" ht="14.25">
      <c r="D69" s="14"/>
      <c r="E69" s="22"/>
      <c r="F69" s="23"/>
      <c r="G69" s="20"/>
    </row>
    <row r="70" spans="4:7" s="1" customFormat="1" ht="14.25">
      <c r="D70" s="14"/>
      <c r="E70" s="22"/>
      <c r="F70" s="23"/>
      <c r="G70" s="20"/>
    </row>
    <row r="71" spans="4:7" s="1" customFormat="1" ht="14.25">
      <c r="D71" s="14"/>
      <c r="E71" s="22"/>
      <c r="F71" s="23"/>
      <c r="G71" s="20"/>
    </row>
    <row r="72" spans="4:7" s="1" customFormat="1" ht="14.25">
      <c r="D72" s="14"/>
      <c r="E72" s="22"/>
      <c r="F72" s="23"/>
      <c r="G72" s="20"/>
    </row>
    <row r="73" spans="4:7" s="1" customFormat="1" ht="14.25">
      <c r="D73" s="14"/>
      <c r="E73" s="22"/>
      <c r="F73" s="23"/>
      <c r="G73" s="20"/>
    </row>
    <row r="74" spans="4:7" s="1" customFormat="1" ht="14.25">
      <c r="D74" s="14"/>
      <c r="E74" s="22"/>
      <c r="F74" s="23"/>
      <c r="G74" s="20"/>
    </row>
    <row r="75" spans="4:7" s="1" customFormat="1" ht="14.25">
      <c r="D75" s="14"/>
      <c r="E75" s="22"/>
      <c r="F75" s="23"/>
      <c r="G75" s="20"/>
    </row>
    <row r="76" spans="4:7" s="1" customFormat="1" ht="14.25">
      <c r="D76" s="14"/>
      <c r="E76" s="22"/>
      <c r="F76" s="23"/>
      <c r="G76" s="20"/>
    </row>
    <row r="77" spans="4:7" s="1" customFormat="1" ht="14.25">
      <c r="D77" s="14"/>
      <c r="E77" s="22"/>
      <c r="F77" s="23"/>
      <c r="G77" s="20"/>
    </row>
    <row r="78" spans="4:7" s="1" customFormat="1" ht="14.25">
      <c r="D78" s="14"/>
      <c r="E78" s="22"/>
      <c r="F78" s="23"/>
      <c r="G78" s="20"/>
    </row>
    <row r="79" spans="4:7" s="1" customFormat="1" ht="14.25">
      <c r="D79" s="14"/>
      <c r="E79" s="22"/>
      <c r="F79" s="23"/>
      <c r="G79" s="20"/>
    </row>
    <row r="80" spans="4:7" s="1" customFormat="1" ht="14.25">
      <c r="D80" s="14"/>
      <c r="E80" s="22"/>
      <c r="F80" s="23"/>
      <c r="G80" s="20"/>
    </row>
    <row r="81" spans="4:7" s="1" customFormat="1" ht="14.25">
      <c r="D81" s="14"/>
      <c r="E81" s="22"/>
      <c r="F81" s="23"/>
      <c r="G81" s="20"/>
    </row>
    <row r="82" spans="4:7" s="1" customFormat="1" ht="14.25">
      <c r="D82" s="14"/>
      <c r="E82" s="22"/>
      <c r="F82" s="23"/>
      <c r="G82" s="20"/>
    </row>
    <row r="83" spans="4:7" s="1" customFormat="1" ht="14.25">
      <c r="D83" s="14"/>
      <c r="E83" s="22"/>
      <c r="F83" s="23"/>
      <c r="G83" s="20"/>
    </row>
    <row r="84" spans="4:7" s="1" customFormat="1" ht="14.25">
      <c r="D84" s="14"/>
      <c r="E84" s="22"/>
      <c r="F84" s="23"/>
      <c r="G84" s="20"/>
    </row>
    <row r="85" spans="4:7" s="1" customFormat="1" ht="14.25">
      <c r="D85" s="14"/>
      <c r="E85" s="22"/>
      <c r="F85" s="23"/>
      <c r="G85" s="20"/>
    </row>
    <row r="86" spans="4:7" s="1" customFormat="1" ht="14.25">
      <c r="D86" s="14"/>
      <c r="E86" s="22"/>
      <c r="F86" s="23"/>
      <c r="G86" s="20"/>
    </row>
    <row r="87" spans="4:7" s="1" customFormat="1" ht="14.25">
      <c r="D87" s="14"/>
      <c r="E87" s="22"/>
      <c r="F87" s="23"/>
      <c r="G87" s="20"/>
    </row>
    <row r="88" spans="4:7" s="1" customFormat="1" ht="14.25">
      <c r="D88" s="14"/>
      <c r="E88" s="22"/>
      <c r="F88" s="23"/>
      <c r="G88" s="20"/>
    </row>
    <row r="89" spans="4:7" s="1" customFormat="1" ht="14.25">
      <c r="D89" s="14"/>
      <c r="E89" s="22"/>
      <c r="F89" s="23"/>
      <c r="G89" s="20"/>
    </row>
    <row r="90" spans="4:7" s="1" customFormat="1" ht="14.25">
      <c r="D90" s="14"/>
      <c r="E90" s="22"/>
      <c r="F90" s="23"/>
      <c r="G90" s="20"/>
    </row>
    <row r="91" spans="4:7" s="1" customFormat="1" ht="14.25">
      <c r="D91" s="14"/>
      <c r="E91" s="22"/>
      <c r="F91" s="23"/>
      <c r="G91" s="20"/>
    </row>
    <row r="92" spans="4:7" s="1" customFormat="1" ht="14.25">
      <c r="D92" s="14"/>
      <c r="E92" s="22"/>
      <c r="F92" s="23"/>
      <c r="G92" s="20"/>
    </row>
    <row r="93" spans="4:7" s="1" customFormat="1" ht="14.25">
      <c r="D93" s="14"/>
      <c r="E93" s="22"/>
      <c r="F93" s="23"/>
      <c r="G93" s="20"/>
    </row>
    <row r="94" spans="4:7" s="1" customFormat="1" ht="14.25">
      <c r="D94" s="14"/>
      <c r="E94" s="22"/>
      <c r="F94" s="23"/>
      <c r="G94" s="20"/>
    </row>
    <row r="95" spans="4:7" s="1" customFormat="1" ht="14.25">
      <c r="D95" s="14"/>
      <c r="E95" s="22"/>
      <c r="F95" s="23"/>
      <c r="G95" s="20"/>
    </row>
    <row r="96" spans="4:7" s="1" customFormat="1" ht="14.25">
      <c r="D96" s="14"/>
      <c r="E96" s="22"/>
      <c r="F96" s="23"/>
      <c r="G96" s="20"/>
    </row>
    <row r="97" spans="4:7" s="1" customFormat="1" ht="14.25">
      <c r="D97" s="14"/>
      <c r="E97" s="22"/>
      <c r="F97" s="23"/>
      <c r="G97" s="20"/>
    </row>
    <row r="98" spans="4:7" s="1" customFormat="1" ht="14.25">
      <c r="D98" s="14"/>
      <c r="E98" s="22"/>
      <c r="F98" s="23"/>
      <c r="G98" s="20"/>
    </row>
    <row r="99" spans="4:7" s="1" customFormat="1" ht="14.25">
      <c r="D99" s="14"/>
      <c r="E99" s="22"/>
      <c r="F99" s="23"/>
      <c r="G99" s="20"/>
    </row>
    <row r="100" spans="4:7" s="1" customFormat="1" ht="14.25">
      <c r="D100" s="14"/>
      <c r="E100" s="22"/>
      <c r="F100" s="23"/>
      <c r="G100" s="20"/>
    </row>
    <row r="101" spans="4:7" s="1" customFormat="1" ht="14.25">
      <c r="D101" s="14"/>
      <c r="E101" s="22"/>
      <c r="F101" s="23"/>
      <c r="G101" s="20"/>
    </row>
    <row r="102" spans="4:7" s="1" customFormat="1" ht="14.25">
      <c r="D102" s="14"/>
      <c r="E102" s="22"/>
      <c r="F102" s="23"/>
      <c r="G102" s="20"/>
    </row>
    <row r="103" spans="4:7" s="1" customFormat="1" ht="14.25">
      <c r="D103" s="14"/>
      <c r="E103" s="22"/>
      <c r="F103" s="23"/>
      <c r="G103" s="20"/>
    </row>
    <row r="104" spans="4:7" s="1" customFormat="1" ht="14.25">
      <c r="D104" s="14"/>
      <c r="E104" s="22"/>
      <c r="F104" s="23"/>
      <c r="G104" s="20"/>
    </row>
    <row r="105" spans="4:7" s="1" customFormat="1" ht="14.25">
      <c r="D105" s="14"/>
      <c r="E105" s="22"/>
      <c r="F105" s="23"/>
      <c r="G105" s="20"/>
    </row>
    <row r="106" spans="4:7" s="1" customFormat="1" ht="14.25">
      <c r="D106" s="14"/>
      <c r="E106" s="22"/>
      <c r="F106" s="23"/>
      <c r="G106" s="20"/>
    </row>
    <row r="107" spans="4:7" s="1" customFormat="1" ht="14.25">
      <c r="D107" s="14"/>
      <c r="E107" s="22"/>
      <c r="F107" s="23"/>
      <c r="G107" s="20"/>
    </row>
    <row r="108" spans="4:7" s="1" customFormat="1" ht="14.25">
      <c r="D108" s="14"/>
      <c r="E108" s="22"/>
      <c r="F108" s="23"/>
      <c r="G108" s="20"/>
    </row>
    <row r="109" spans="4:7" s="1" customFormat="1" ht="14.25">
      <c r="D109" s="14"/>
      <c r="E109" s="22"/>
      <c r="F109" s="23"/>
      <c r="G109" s="20"/>
    </row>
    <row r="110" spans="4:7" s="1" customFormat="1" ht="14.25">
      <c r="D110" s="14"/>
      <c r="E110" s="22"/>
      <c r="F110" s="23"/>
      <c r="G110" s="20"/>
    </row>
    <row r="111" spans="4:7" s="1" customFormat="1" ht="14.25">
      <c r="D111" s="14"/>
      <c r="E111" s="22"/>
      <c r="F111" s="23"/>
      <c r="G111" s="20"/>
    </row>
    <row r="112" spans="4:7" s="1" customFormat="1" ht="14.25">
      <c r="D112" s="14"/>
      <c r="E112" s="22"/>
      <c r="F112" s="23"/>
      <c r="G112" s="20"/>
    </row>
    <row r="113" spans="4:7" s="1" customFormat="1" ht="14.25">
      <c r="D113" s="14"/>
      <c r="E113" s="22"/>
      <c r="F113" s="23"/>
      <c r="G113" s="20"/>
    </row>
    <row r="114" spans="4:7" s="1" customFormat="1" ht="14.25">
      <c r="D114" s="14"/>
      <c r="E114" s="22"/>
      <c r="F114" s="23"/>
      <c r="G114" s="20"/>
    </row>
    <row r="115" spans="4:7" s="1" customFormat="1" ht="14.25">
      <c r="D115" s="14"/>
      <c r="E115" s="22"/>
      <c r="F115" s="23"/>
      <c r="G115" s="20"/>
    </row>
    <row r="116" spans="4:7" s="1" customFormat="1" ht="14.25">
      <c r="D116" s="14"/>
      <c r="E116" s="22"/>
      <c r="F116" s="23"/>
      <c r="G116" s="20"/>
    </row>
    <row r="117" spans="4:7" s="1" customFormat="1" ht="14.25">
      <c r="D117" s="14"/>
      <c r="E117" s="22"/>
      <c r="F117" s="23"/>
      <c r="G117" s="20"/>
    </row>
    <row r="118" spans="4:7" s="1" customFormat="1" ht="14.25">
      <c r="D118" s="14"/>
      <c r="E118" s="22"/>
      <c r="F118" s="23"/>
      <c r="G118" s="20"/>
    </row>
    <row r="119" spans="4:7" s="1" customFormat="1" ht="14.25">
      <c r="D119" s="14"/>
      <c r="E119" s="22"/>
      <c r="F119" s="23"/>
      <c r="G119" s="20"/>
    </row>
    <row r="120" spans="4:7" s="1" customFormat="1" ht="14.25">
      <c r="D120" s="14"/>
      <c r="E120" s="22"/>
      <c r="F120" s="23"/>
      <c r="G120" s="20"/>
    </row>
    <row r="121" spans="4:7" s="1" customFormat="1" ht="14.25">
      <c r="D121" s="14"/>
      <c r="E121" s="22"/>
      <c r="F121" s="23"/>
      <c r="G121" s="20"/>
    </row>
    <row r="122" spans="4:7" s="1" customFormat="1" ht="14.25">
      <c r="D122" s="14"/>
      <c r="E122" s="22"/>
      <c r="F122" s="23"/>
      <c r="G122" s="20"/>
    </row>
    <row r="123" spans="4:7" s="1" customFormat="1" ht="14.25">
      <c r="D123" s="14"/>
      <c r="E123" s="22"/>
      <c r="F123" s="23"/>
      <c r="G123" s="20"/>
    </row>
    <row r="124" spans="4:7" s="1" customFormat="1" ht="14.25">
      <c r="D124" s="14"/>
      <c r="E124" s="22"/>
      <c r="F124" s="23"/>
      <c r="G124" s="20"/>
    </row>
    <row r="125" spans="4:7" s="1" customFormat="1" ht="14.25">
      <c r="D125" s="14"/>
      <c r="E125" s="22"/>
      <c r="F125" s="23"/>
      <c r="G125" s="20"/>
    </row>
    <row r="126" spans="4:7" s="1" customFormat="1" ht="14.25">
      <c r="D126" s="14"/>
      <c r="E126" s="22"/>
      <c r="F126" s="23"/>
      <c r="G126" s="20"/>
    </row>
    <row r="127" spans="4:7" s="1" customFormat="1" ht="14.25">
      <c r="D127" s="14"/>
      <c r="E127" s="22"/>
      <c r="F127" s="23"/>
      <c r="G127" s="20"/>
    </row>
    <row r="128" spans="4:7" s="1" customFormat="1" ht="14.25">
      <c r="D128" s="14"/>
      <c r="E128" s="22"/>
      <c r="F128" s="23"/>
      <c r="G128" s="20"/>
    </row>
    <row r="129" spans="4:7" s="1" customFormat="1" ht="14.25">
      <c r="D129" s="14"/>
      <c r="E129" s="22"/>
      <c r="F129" s="23"/>
      <c r="G129" s="20"/>
    </row>
    <row r="130" spans="4:7" s="1" customFormat="1" ht="14.25">
      <c r="D130" s="14"/>
      <c r="E130" s="22"/>
      <c r="F130" s="23"/>
      <c r="G130" s="20"/>
    </row>
    <row r="131" spans="4:7" s="1" customFormat="1" ht="14.25">
      <c r="D131" s="14"/>
      <c r="E131" s="22"/>
      <c r="F131" s="23"/>
      <c r="G131" s="20"/>
    </row>
    <row r="132" spans="4:7" s="1" customFormat="1" ht="14.25">
      <c r="D132" s="14"/>
      <c r="E132" s="22"/>
      <c r="F132" s="23"/>
      <c r="G132" s="20"/>
    </row>
    <row r="133" spans="4:7" s="1" customFormat="1" ht="14.25">
      <c r="D133" s="14"/>
      <c r="E133" s="22"/>
      <c r="F133" s="23"/>
      <c r="G133" s="20"/>
    </row>
    <row r="134" spans="4:7" s="1" customFormat="1" ht="14.25">
      <c r="D134" s="14"/>
      <c r="E134" s="22"/>
      <c r="F134" s="23"/>
      <c r="G134" s="20"/>
    </row>
    <row r="135" spans="4:7" s="1" customFormat="1" ht="14.25">
      <c r="D135" s="14"/>
      <c r="E135" s="22"/>
      <c r="F135" s="23"/>
      <c r="G135" s="20"/>
    </row>
    <row r="136" spans="4:7" s="1" customFormat="1" ht="14.25">
      <c r="D136" s="14"/>
      <c r="E136" s="22"/>
      <c r="F136" s="23"/>
      <c r="G136" s="20"/>
    </row>
    <row r="137" spans="4:7" s="1" customFormat="1" ht="14.25">
      <c r="D137" s="14"/>
      <c r="E137" s="22"/>
      <c r="F137" s="23"/>
      <c r="G137" s="20"/>
    </row>
    <row r="138" spans="4:7" s="1" customFormat="1" ht="14.25">
      <c r="D138" s="14"/>
      <c r="E138" s="22"/>
      <c r="F138" s="23"/>
      <c r="G138" s="20"/>
    </row>
    <row r="139" spans="4:7" s="1" customFormat="1" ht="14.25">
      <c r="D139" s="14"/>
      <c r="E139" s="22"/>
      <c r="F139" s="23"/>
      <c r="G139" s="20"/>
    </row>
    <row r="140" spans="4:7" s="1" customFormat="1" ht="14.25">
      <c r="D140" s="14"/>
      <c r="E140" s="22"/>
      <c r="F140" s="23"/>
      <c r="G140" s="20"/>
    </row>
    <row r="141" spans="4:7" s="1" customFormat="1" ht="14.25">
      <c r="D141" s="14"/>
      <c r="E141" s="22"/>
      <c r="F141" s="23"/>
      <c r="G141" s="20"/>
    </row>
    <row r="142" spans="4:7" s="1" customFormat="1" ht="14.25">
      <c r="D142" s="14"/>
      <c r="E142" s="22"/>
      <c r="F142" s="23"/>
      <c r="G142" s="20"/>
    </row>
    <row r="143" spans="4:7" s="1" customFormat="1" ht="14.25">
      <c r="D143" s="14"/>
      <c r="E143" s="22"/>
      <c r="F143" s="23"/>
      <c r="G143" s="20"/>
    </row>
    <row r="144" spans="4:7" s="1" customFormat="1" ht="14.25">
      <c r="D144" s="14"/>
      <c r="E144" s="22"/>
      <c r="F144" s="23"/>
      <c r="G144" s="20"/>
    </row>
    <row r="145" spans="4:7" s="1" customFormat="1" ht="14.25">
      <c r="D145" s="14"/>
      <c r="E145" s="22"/>
      <c r="F145" s="23"/>
      <c r="G145" s="20"/>
    </row>
    <row r="146" spans="4:7" s="1" customFormat="1" ht="14.25">
      <c r="D146" s="14"/>
      <c r="E146" s="22"/>
      <c r="F146" s="23"/>
      <c r="G146" s="20"/>
    </row>
    <row r="147" spans="4:7" s="1" customFormat="1" ht="14.25">
      <c r="D147" s="14"/>
      <c r="E147" s="22"/>
      <c r="F147" s="23"/>
      <c r="G147" s="20"/>
    </row>
    <row r="148" spans="4:7" s="1" customFormat="1" ht="14.25">
      <c r="D148" s="14"/>
      <c r="E148" s="22"/>
      <c r="F148" s="23"/>
      <c r="G148" s="20"/>
    </row>
    <row r="149" spans="4:7" s="1" customFormat="1" ht="14.25">
      <c r="D149" s="14"/>
      <c r="E149" s="22"/>
      <c r="F149" s="23"/>
      <c r="G149" s="20"/>
    </row>
    <row r="150" spans="4:7" s="1" customFormat="1" ht="14.25">
      <c r="D150" s="14"/>
      <c r="E150" s="22"/>
      <c r="F150" s="23"/>
      <c r="G150" s="20"/>
    </row>
    <row r="151" spans="4:7" s="1" customFormat="1" ht="14.25">
      <c r="D151" s="14"/>
      <c r="E151" s="22"/>
      <c r="F151" s="23"/>
      <c r="G151" s="20"/>
    </row>
    <row r="152" spans="4:7" s="1" customFormat="1" ht="14.25">
      <c r="D152" s="14"/>
      <c r="E152" s="22"/>
      <c r="F152" s="23"/>
      <c r="G152" s="20"/>
    </row>
    <row r="153" spans="4:7" s="1" customFormat="1" ht="14.25">
      <c r="D153" s="14"/>
      <c r="E153" s="22"/>
      <c r="F153" s="23"/>
      <c r="G153" s="20"/>
    </row>
    <row r="154" spans="4:7" s="1" customFormat="1" ht="14.25">
      <c r="D154" s="14"/>
      <c r="E154" s="22"/>
      <c r="F154" s="23"/>
      <c r="G154" s="20"/>
    </row>
    <row r="155" spans="4:7" s="1" customFormat="1" ht="14.25">
      <c r="D155" s="14"/>
      <c r="E155" s="22"/>
      <c r="F155" s="23"/>
      <c r="G155" s="20"/>
    </row>
    <row r="156" spans="4:7" s="1" customFormat="1" ht="14.25">
      <c r="D156" s="14"/>
      <c r="E156" s="22"/>
      <c r="F156" s="23"/>
      <c r="G156" s="20"/>
    </row>
    <row r="157" spans="4:7" s="1" customFormat="1" ht="14.25">
      <c r="D157" s="14"/>
      <c r="E157" s="22"/>
      <c r="F157" s="23"/>
      <c r="G157" s="20"/>
    </row>
    <row r="158" spans="4:7" s="1" customFormat="1" ht="14.25">
      <c r="D158" s="14"/>
      <c r="E158" s="22"/>
      <c r="F158" s="23"/>
      <c r="G158" s="20"/>
    </row>
    <row r="159" spans="4:7" s="1" customFormat="1" ht="14.25">
      <c r="D159" s="14"/>
      <c r="E159" s="22"/>
      <c r="F159" s="23"/>
      <c r="G159" s="20"/>
    </row>
    <row r="160" spans="4:7" s="1" customFormat="1" ht="14.25">
      <c r="D160" s="14"/>
      <c r="E160" s="22"/>
      <c r="F160" s="23"/>
      <c r="G160" s="20"/>
    </row>
    <row r="161" spans="4:7" s="1" customFormat="1" ht="14.25">
      <c r="D161" s="14"/>
      <c r="E161" s="22"/>
      <c r="F161" s="23"/>
      <c r="G161" s="20"/>
    </row>
  </sheetData>
  <sheetProtection/>
  <autoFilter ref="A4:M4"/>
  <mergeCells count="17">
    <mergeCell ref="A33:I33"/>
    <mergeCell ref="A34:I34"/>
    <mergeCell ref="A2:M2"/>
    <mergeCell ref="A1:M1"/>
    <mergeCell ref="I3:M3"/>
    <mergeCell ref="A3:H3"/>
    <mergeCell ref="A32:D32"/>
    <mergeCell ref="A37:I37"/>
    <mergeCell ref="A38:I38"/>
    <mergeCell ref="J33:M33"/>
    <mergeCell ref="J34:M34"/>
    <mergeCell ref="J35:M35"/>
    <mergeCell ref="J36:M36"/>
    <mergeCell ref="J37:M37"/>
    <mergeCell ref="J38:M38"/>
    <mergeCell ref="A35:I35"/>
    <mergeCell ref="A36:I36"/>
  </mergeCells>
  <hyperlinks>
    <hyperlink ref="J37" r:id="rId1" display="leonardo.cardenas@casadelacultura.gob.ec"/>
  </hyperlinks>
  <printOptions horizontalCentered="1" verticalCentered="1"/>
  <pageMargins left="0" right="0" top="0" bottom="0" header="0" footer="0"/>
  <pageSetup fitToHeight="0" fitToWidth="0" horizontalDpi="600" verticalDpi="600" orientation="landscape" paperSize="9" scale="52" r:id="rId3"/>
  <headerFooter>
    <oddFooter>&amp;L&amp;P de &amp;N&amp;CCASA DE LA CULTURA ECUATORIANA BENJAMIN CARRION NUCLEO PICHINCHA&amp;R&amp;F</oddFooter>
  </headerFooter>
  <rowBreaks count="1" manualBreakCount="1">
    <brk id="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ACER</cp:lastModifiedBy>
  <cp:lastPrinted>2020-11-04T15:03:09Z</cp:lastPrinted>
  <dcterms:created xsi:type="dcterms:W3CDTF">2011-04-19T14:26:13Z</dcterms:created>
  <dcterms:modified xsi:type="dcterms:W3CDTF">2020-12-22T20:41:23Z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