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94ca227105c72970/Lotaip 2025/lotaip2025/lotaip junio/"/>
    </mc:Choice>
  </mc:AlternateContent>
  <xr:revisionPtr revIDLastSave="0" documentId="8_{08F012DC-603E-43ED-98EB-3F4814BAF5E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F8" i="2" l="1"/>
  <c r="F9" i="2"/>
  <c r="F18" i="2"/>
  <c r="N18" i="2" s="1"/>
  <c r="F24" i="2"/>
  <c r="F28" i="2"/>
  <c r="M27" i="2"/>
  <c r="F27" i="2"/>
  <c r="M29" i="2"/>
  <c r="M26" i="2"/>
  <c r="M3" i="2"/>
  <c r="M4" i="2"/>
  <c r="M5" i="2"/>
  <c r="M6" i="2"/>
  <c r="M7" i="2"/>
  <c r="M2" i="2"/>
  <c r="F29" i="2"/>
  <c r="F19" i="2"/>
  <c r="N19" i="2" s="1"/>
  <c r="F7" i="2"/>
  <c r="F6" i="2"/>
  <c r="N6" i="2" s="1"/>
  <c r="F5" i="2"/>
  <c r="N5" i="2" s="1"/>
  <c r="F4" i="2"/>
  <c r="F3" i="2"/>
  <c r="F2" i="2"/>
  <c r="F26" i="2"/>
  <c r="F11" i="2"/>
  <c r="F12" i="2"/>
  <c r="F13" i="2"/>
  <c r="F14" i="2"/>
  <c r="F15" i="2"/>
  <c r="F16" i="2"/>
  <c r="F17" i="2"/>
  <c r="F20" i="2"/>
  <c r="N20" i="2" s="1"/>
  <c r="F21" i="2"/>
  <c r="F22" i="2"/>
  <c r="F23" i="2"/>
  <c r="F25" i="2"/>
  <c r="F10" i="2"/>
  <c r="N4" i="2" l="1"/>
</calcChain>
</file>

<file path=xl/sharedStrings.xml><?xml version="1.0" encoding="utf-8"?>
<sst xmlns="http://schemas.openxmlformats.org/spreadsheetml/2006/main" count="145" uniqueCount="105">
  <si>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</si>
  <si>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</si>
  <si>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</si>
  <si>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</si>
  <si>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</si>
  <si>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</si>
  <si>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</si>
  <si>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</si>
  <si>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</si>
  <si>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</si>
  <si>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</si>
  <si>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</si>
  <si>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</si>
  <si>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</si>
  <si>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5101052100001</t>
  </si>
  <si>
    <t>EGRESOS EN PERSONAL</t>
  </si>
  <si>
    <t>Remuneraciones Unificadas</t>
  </si>
  <si>
    <t>5101062100001</t>
  </si>
  <si>
    <t>Salarios Unificados</t>
  </si>
  <si>
    <t>5102032100001</t>
  </si>
  <si>
    <t>Decimo Tercer Sueldo</t>
  </si>
  <si>
    <t>5102042100001</t>
  </si>
  <si>
    <t>Decimo Cuarto Sueldo</t>
  </si>
  <si>
    <t>5105122100001</t>
  </si>
  <si>
    <t>Subrogacion</t>
  </si>
  <si>
    <t>5106012100001</t>
  </si>
  <si>
    <t xml:space="preserve">Aporte Patronal </t>
  </si>
  <si>
    <t>5106022100001</t>
  </si>
  <si>
    <t>Fondo de Reserva</t>
  </si>
  <si>
    <t>5302072101001</t>
  </si>
  <si>
    <t>BIENES Y SERVICIOS DE CONSUMO</t>
  </si>
  <si>
    <t>Difusion Informacion y Publicidad</t>
  </si>
  <si>
    <t>5301012101001</t>
  </si>
  <si>
    <t>Agua Potable</t>
  </si>
  <si>
    <t>5301042101001</t>
  </si>
  <si>
    <t>Energia Electrica</t>
  </si>
  <si>
    <t>5301052101001</t>
  </si>
  <si>
    <t>Telecomunicaciones</t>
  </si>
  <si>
    <t>5302042101001</t>
  </si>
  <si>
    <t>Edicion Impresion, Reproduccion, Publicaciones..</t>
  </si>
  <si>
    <t>5302052101001</t>
  </si>
  <si>
    <t>Espectaculos Culturales y Sociales</t>
  </si>
  <si>
    <t>5302082101001</t>
  </si>
  <si>
    <t>Servicio de Seguridad y Vigilancia</t>
  </si>
  <si>
    <t>5302552101001</t>
  </si>
  <si>
    <t>Combustibles</t>
  </si>
  <si>
    <t>5303032101001</t>
  </si>
  <si>
    <t>Viaticos y Subsistencias en el Interior</t>
  </si>
  <si>
    <t>5304022101001</t>
  </si>
  <si>
    <t>Edificios Locales Residencias y Cableado Estructurado (InstalacionMantenimiento y Reparacion)</t>
  </si>
  <si>
    <t>5304042101001</t>
  </si>
  <si>
    <t>Maquinarias y Equipos (Instalacion, Mantenimiento y Reparacion)</t>
  </si>
  <si>
    <t>5304052101001</t>
  </si>
  <si>
    <t>Vehiculos (Servicio para Mantenimiento y Reparacion)</t>
  </si>
  <si>
    <t>5306062101001</t>
  </si>
  <si>
    <t>Honorarios por Contratos Civiles de Servicios</t>
  </si>
  <si>
    <t>5308042101001</t>
  </si>
  <si>
    <t>Materiales de Oficina</t>
  </si>
  <si>
    <t>5308052101001</t>
  </si>
  <si>
    <t>Materiales de Aseo</t>
  </si>
  <si>
    <t>5308132101001</t>
  </si>
  <si>
    <t>Repuestos y Accesorios</t>
  </si>
  <si>
    <t>5314072101001</t>
  </si>
  <si>
    <t>Equipos Sistemas y Paquetes Informaticos</t>
  </si>
  <si>
    <t>5701022101001</t>
  </si>
  <si>
    <t>OTROS EGRESOS CORRIENTES</t>
  </si>
  <si>
    <t>Tasas Generales Impuestos Contribuciones
Permisos Licencias y Patentes</t>
  </si>
  <si>
    <t>5702012101001</t>
  </si>
  <si>
    <t>Seguros</t>
  </si>
  <si>
    <t>5702016101001</t>
  </si>
  <si>
    <t>Obligaciones con el IESS por Responsabilidad Patronal</t>
  </si>
  <si>
    <t>5702018101001</t>
  </si>
  <si>
    <t>Intereses por Mora Patronal al IESS</t>
  </si>
  <si>
    <t>FECHA ACTUALIZACIÓN DE LA INFORMACIÓN</t>
  </si>
  <si>
    <t>PERIODICIDAD DE ACTUALIZACIÓN DE LA INFORMACIÓN</t>
  </si>
  <si>
    <t>MENSUAL</t>
  </si>
  <si>
    <t>UNIDAD POSEEDORA DE LA INFORMACIÓN</t>
  </si>
  <si>
    <t>UNIDAD FINANCIERA</t>
  </si>
  <si>
    <t>PERSONA RESPONSABLE DE LA UNIDAD POSEEDORA DE LA INFORMACIÓN</t>
  </si>
  <si>
    <t>Ing. Nube López</t>
  </si>
  <si>
    <t>CORREO ELECTRÓNICO DE LA PERSONA RESPONSABLE DE LA UNIDAD POSEEDORA DE LA INFORMACIÓN</t>
  </si>
  <si>
    <t>nube.lopez@casadelacultura.gob.ec</t>
  </si>
  <si>
    <t>NÚMERO TELEFÓNICO DE LA PERSONA RESPONSABLE DE LA UNIDAD POSEEDORA DE LA INFORMACIÓN</t>
  </si>
  <si>
    <t>(06) 2362535 / 2362545</t>
  </si>
  <si>
    <t>LICENCIA</t>
  </si>
  <si>
    <t>CC-BY-4.0</t>
  </si>
  <si>
    <t>Institución</t>
  </si>
  <si>
    <t>Casa de la Cultura Ecuatoriana Benjamín Carrión Núcleo Sucumbíos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</si>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</sst>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ube.lopez@casadelacultu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zoomScale="90" zoomScaleNormal="90" workbookViewId="0">
      <selection activeCell="B7" sqref="B7"/>
    </sheetView>
  </sheetViews>
  <sheetFormatPr baseColWidth="10" defaultColWidth="14.42578125" defaultRowHeight="15" customHeight="1" x14ac:dyDescent="0.25"/>
  <cols>
    <col min="1" max="1" width="16" style="16" customWidth="1"/>
    <col min="2" max="2" width="33.85546875" style="16" customWidth="1"/>
    <col min="3" max="3" width="27.28515625" style="16" bestFit="1" customWidth="1"/>
    <col min="4" max="6" width="13.7109375" style="16" customWidth="1"/>
    <col min="7" max="7" width="11.42578125" style="16" bestFit="1" customWidth="1"/>
    <col min="8" max="8" width="15.7109375" style="16" bestFit="1" customWidth="1"/>
    <col min="9" max="12" width="16.7109375" style="16" customWidth="1"/>
    <col min="13" max="13" width="12.7109375" style="16" customWidth="1"/>
    <col min="14" max="14" width="13.42578125" style="16" customWidth="1"/>
    <col min="15" max="16384" width="14.42578125" style="16"/>
  </cols>
  <sheetData>
    <row r="1" spans="1:14" ht="32.2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3" t="s">
        <v>11</v>
      </c>
      <c r="M1" s="13" t="s">
        <v>12</v>
      </c>
      <c r="N1" s="13" t="s">
        <v>13</v>
      </c>
    </row>
    <row r="2" spans="1:14" ht="15.75" x14ac:dyDescent="0.25">
      <c r="A2" s="17" t="s">
        <v>14</v>
      </c>
      <c r="B2" s="18" t="s">
        <v>15</v>
      </c>
      <c r="C2" s="19" t="s">
        <v>16</v>
      </c>
      <c r="D2" s="20">
        <v>92772</v>
      </c>
      <c r="E2" s="20">
        <v>0</v>
      </c>
      <c r="F2" s="20">
        <f t="shared" ref="F2:F7" si="0">SUM(D2+E2)</f>
        <v>92772</v>
      </c>
      <c r="G2" s="20">
        <v>0</v>
      </c>
      <c r="H2" s="20">
        <v>7482.2</v>
      </c>
      <c r="I2" s="20">
        <v>7482.2</v>
      </c>
      <c r="J2" s="20">
        <v>7482.2</v>
      </c>
      <c r="K2" s="20">
        <v>46634.8</v>
      </c>
      <c r="L2" s="20">
        <v>46634.8</v>
      </c>
      <c r="M2" s="20">
        <f>I2-J2</f>
        <v>0</v>
      </c>
      <c r="N2" s="20">
        <v>49.73</v>
      </c>
    </row>
    <row r="3" spans="1:14" ht="15.75" x14ac:dyDescent="0.25">
      <c r="A3" s="17" t="s">
        <v>17</v>
      </c>
      <c r="B3" s="18" t="s">
        <v>15</v>
      </c>
      <c r="C3" s="19" t="s">
        <v>18</v>
      </c>
      <c r="D3" s="20">
        <v>12000</v>
      </c>
      <c r="E3" s="20">
        <v>0</v>
      </c>
      <c r="F3" s="20">
        <f t="shared" si="0"/>
        <v>12000</v>
      </c>
      <c r="G3" s="20">
        <v>0</v>
      </c>
      <c r="H3" s="20">
        <v>1000</v>
      </c>
      <c r="I3" s="20">
        <v>1000</v>
      </c>
      <c r="J3" s="20">
        <v>1000</v>
      </c>
      <c r="K3" s="20">
        <v>6000</v>
      </c>
      <c r="L3" s="20">
        <v>6000</v>
      </c>
      <c r="M3" s="20">
        <f t="shared" ref="M3:M29" si="1">I3-J3</f>
        <v>0</v>
      </c>
      <c r="N3" s="20">
        <v>50</v>
      </c>
    </row>
    <row r="4" spans="1:14" ht="15.75" x14ac:dyDescent="0.25">
      <c r="A4" s="17" t="s">
        <v>19</v>
      </c>
      <c r="B4" s="18" t="s">
        <v>15</v>
      </c>
      <c r="C4" s="19" t="s">
        <v>20</v>
      </c>
      <c r="D4" s="20">
        <v>8731</v>
      </c>
      <c r="E4" s="20">
        <v>0</v>
      </c>
      <c r="F4" s="20">
        <f t="shared" si="0"/>
        <v>8731</v>
      </c>
      <c r="G4" s="20">
        <v>0</v>
      </c>
      <c r="H4" s="20">
        <v>1088.0999999999999</v>
      </c>
      <c r="I4" s="20">
        <v>1088.0999999999999</v>
      </c>
      <c r="J4" s="20">
        <v>1088.0999999999999</v>
      </c>
      <c r="K4" s="20">
        <v>7642.9</v>
      </c>
      <c r="L4" s="20">
        <v>7642.9</v>
      </c>
      <c r="M4" s="20">
        <f t="shared" si="1"/>
        <v>0</v>
      </c>
      <c r="N4" s="20">
        <f t="shared" ref="N4:N20" si="2">I4/F4*100</f>
        <v>12.462489978238461</v>
      </c>
    </row>
    <row r="5" spans="1:14" ht="15.75" x14ac:dyDescent="0.25">
      <c r="A5" s="17" t="s">
        <v>21</v>
      </c>
      <c r="B5" s="18" t="s">
        <v>15</v>
      </c>
      <c r="C5" s="19" t="s">
        <v>22</v>
      </c>
      <c r="D5" s="20">
        <v>4140</v>
      </c>
      <c r="E5" s="20">
        <v>0</v>
      </c>
      <c r="F5" s="20">
        <f t="shared" si="0"/>
        <v>4140</v>
      </c>
      <c r="G5" s="20">
        <v>0</v>
      </c>
      <c r="H5" s="20">
        <v>391.66</v>
      </c>
      <c r="I5" s="20">
        <v>391.66</v>
      </c>
      <c r="J5" s="20">
        <v>391.66</v>
      </c>
      <c r="K5" s="20">
        <v>3748.34</v>
      </c>
      <c r="L5" s="20">
        <v>3748.34</v>
      </c>
      <c r="M5" s="20">
        <f t="shared" si="1"/>
        <v>0</v>
      </c>
      <c r="N5" s="20">
        <f t="shared" si="2"/>
        <v>9.4603864734299528</v>
      </c>
    </row>
    <row r="6" spans="1:14" ht="15.75" x14ac:dyDescent="0.25">
      <c r="A6" s="17" t="s">
        <v>23</v>
      </c>
      <c r="B6" s="18" t="s">
        <v>15</v>
      </c>
      <c r="C6" s="19" t="s">
        <v>24</v>
      </c>
      <c r="D6" s="20">
        <v>3085.56</v>
      </c>
      <c r="E6" s="20">
        <v>0</v>
      </c>
      <c r="F6" s="20">
        <f t="shared" si="0"/>
        <v>3085.56</v>
      </c>
      <c r="G6" s="20">
        <v>0</v>
      </c>
      <c r="H6" s="20">
        <v>0</v>
      </c>
      <c r="I6" s="20">
        <v>0</v>
      </c>
      <c r="J6" s="20">
        <v>0</v>
      </c>
      <c r="K6" s="20">
        <v>3085.56</v>
      </c>
      <c r="L6" s="20">
        <v>3085.56</v>
      </c>
      <c r="M6" s="20">
        <f t="shared" si="1"/>
        <v>0</v>
      </c>
      <c r="N6" s="20">
        <f t="shared" si="2"/>
        <v>0</v>
      </c>
    </row>
    <row r="7" spans="1:14" ht="15.75" x14ac:dyDescent="0.25">
      <c r="A7" s="17" t="s">
        <v>25</v>
      </c>
      <c r="B7" s="18" t="s">
        <v>15</v>
      </c>
      <c r="C7" s="19" t="s">
        <v>26</v>
      </c>
      <c r="D7" s="20">
        <v>10410.5</v>
      </c>
      <c r="E7" s="20">
        <v>0</v>
      </c>
      <c r="F7" s="20">
        <f t="shared" si="0"/>
        <v>10410.5</v>
      </c>
      <c r="G7" s="20">
        <v>0</v>
      </c>
      <c r="H7" s="20">
        <v>843.56</v>
      </c>
      <c r="I7" s="20">
        <v>843.56</v>
      </c>
      <c r="J7" s="20">
        <v>843.56</v>
      </c>
      <c r="K7" s="20">
        <v>5229.1400000000003</v>
      </c>
      <c r="L7" s="20">
        <v>5229.1400000000003</v>
      </c>
      <c r="M7" s="20">
        <f t="shared" si="1"/>
        <v>0</v>
      </c>
      <c r="N7" s="20">
        <v>49.77</v>
      </c>
    </row>
    <row r="8" spans="1:14" ht="15.75" x14ac:dyDescent="0.25">
      <c r="A8" s="17" t="s">
        <v>27</v>
      </c>
      <c r="B8" s="18" t="s">
        <v>15</v>
      </c>
      <c r="C8" s="19" t="s">
        <v>28</v>
      </c>
      <c r="D8" s="20">
        <v>8731</v>
      </c>
      <c r="E8" s="20">
        <v>0</v>
      </c>
      <c r="F8" s="20">
        <f t="shared" ref="F8" si="3">SUM(D8+E8)</f>
        <v>8731</v>
      </c>
      <c r="G8" s="20">
        <v>0</v>
      </c>
      <c r="H8" s="20">
        <v>585.72</v>
      </c>
      <c r="I8" s="20">
        <v>585.72</v>
      </c>
      <c r="J8" s="20">
        <v>202.12</v>
      </c>
      <c r="K8" s="20">
        <v>4560.6400000000003</v>
      </c>
      <c r="L8" s="20">
        <v>4560.6400000000003</v>
      </c>
      <c r="M8" s="20">
        <v>0</v>
      </c>
      <c r="N8" s="20">
        <v>47.76</v>
      </c>
    </row>
    <row r="9" spans="1:14" ht="15.75" x14ac:dyDescent="0.25">
      <c r="A9" s="17" t="s">
        <v>29</v>
      </c>
      <c r="B9" s="21" t="s">
        <v>30</v>
      </c>
      <c r="C9" s="19" t="s">
        <v>31</v>
      </c>
      <c r="D9" s="20">
        <v>0</v>
      </c>
      <c r="E9" s="20">
        <v>150</v>
      </c>
      <c r="F9" s="20">
        <f t="shared" ref="F9" si="4">SUM(D9+E9)</f>
        <v>150</v>
      </c>
      <c r="G9" s="20">
        <v>0</v>
      </c>
      <c r="H9" s="20">
        <v>150</v>
      </c>
      <c r="I9" s="20">
        <v>0</v>
      </c>
      <c r="J9" s="20">
        <v>0</v>
      </c>
      <c r="K9" s="20">
        <v>0</v>
      </c>
      <c r="L9" s="20">
        <v>150</v>
      </c>
      <c r="M9" s="20">
        <v>0</v>
      </c>
      <c r="N9" s="20">
        <v>0</v>
      </c>
    </row>
    <row r="10" spans="1:14" ht="15.75" x14ac:dyDescent="0.25">
      <c r="A10" s="17" t="s">
        <v>32</v>
      </c>
      <c r="B10" s="21" t="s">
        <v>30</v>
      </c>
      <c r="C10" s="19" t="s">
        <v>33</v>
      </c>
      <c r="D10" s="20">
        <v>409.8</v>
      </c>
      <c r="E10" s="20">
        <v>303.24</v>
      </c>
      <c r="F10" s="20">
        <f>SUM(D10+E10)</f>
        <v>713.04</v>
      </c>
      <c r="G10" s="20">
        <v>0</v>
      </c>
      <c r="H10" s="20">
        <v>0</v>
      </c>
      <c r="I10" s="20">
        <v>0</v>
      </c>
      <c r="J10" s="20">
        <v>0</v>
      </c>
      <c r="K10" s="20">
        <v>387.64</v>
      </c>
      <c r="L10" s="20">
        <v>387.64</v>
      </c>
      <c r="M10" s="20">
        <v>0</v>
      </c>
      <c r="N10" s="20">
        <v>45.64</v>
      </c>
    </row>
    <row r="11" spans="1:14" ht="15.75" x14ac:dyDescent="0.25">
      <c r="A11" s="17" t="s">
        <v>34</v>
      </c>
      <c r="B11" s="21" t="s">
        <v>30</v>
      </c>
      <c r="C11" s="19" t="s">
        <v>35</v>
      </c>
      <c r="D11" s="20">
        <v>3057.35</v>
      </c>
      <c r="E11" s="20">
        <v>560.24</v>
      </c>
      <c r="F11" s="20">
        <f t="shared" ref="F11:F28" si="5">SUM(D11+E11)</f>
        <v>3617.59</v>
      </c>
      <c r="G11" s="20">
        <v>-1831.99</v>
      </c>
      <c r="H11" s="20">
        <v>295.58999999999997</v>
      </c>
      <c r="I11" s="20">
        <v>0</v>
      </c>
      <c r="J11" s="20">
        <v>0</v>
      </c>
      <c r="K11" s="20">
        <v>1801.22</v>
      </c>
      <c r="L11" s="20">
        <v>2096.81</v>
      </c>
      <c r="M11" s="20">
        <v>0</v>
      </c>
      <c r="N11" s="20">
        <v>42.04</v>
      </c>
    </row>
    <row r="12" spans="1:14" ht="15.75" x14ac:dyDescent="0.25">
      <c r="A12" s="17" t="s">
        <v>36</v>
      </c>
      <c r="B12" s="21" t="s">
        <v>30</v>
      </c>
      <c r="C12" s="19" t="s">
        <v>37</v>
      </c>
      <c r="D12" s="20">
        <v>1229.1300000000001</v>
      </c>
      <c r="E12" s="20">
        <v>23.43</v>
      </c>
      <c r="F12" s="20">
        <f t="shared" si="5"/>
        <v>1252.5600000000002</v>
      </c>
      <c r="G12" s="20">
        <v>0</v>
      </c>
      <c r="H12" s="20">
        <v>102.4</v>
      </c>
      <c r="I12" s="20">
        <v>0</v>
      </c>
      <c r="J12" s="20">
        <v>0</v>
      </c>
      <c r="K12" s="20">
        <v>614.4</v>
      </c>
      <c r="L12" s="20">
        <v>740.56</v>
      </c>
      <c r="M12" s="20">
        <v>0</v>
      </c>
      <c r="N12" s="20">
        <v>40.880000000000003</v>
      </c>
    </row>
    <row r="13" spans="1:14" ht="15.75" x14ac:dyDescent="0.25">
      <c r="A13" s="17" t="s">
        <v>38</v>
      </c>
      <c r="B13" s="21" t="s">
        <v>30</v>
      </c>
      <c r="C13" s="19" t="s">
        <v>39</v>
      </c>
      <c r="D13" s="20">
        <v>1906.36</v>
      </c>
      <c r="E13" s="20">
        <v>-38.119999999999997</v>
      </c>
      <c r="F13" s="20">
        <f t="shared" si="5"/>
        <v>1868.24</v>
      </c>
      <c r="G13" s="20">
        <v>0</v>
      </c>
      <c r="H13" s="20">
        <v>0</v>
      </c>
      <c r="I13" s="20">
        <v>0</v>
      </c>
      <c r="J13" s="20">
        <v>0</v>
      </c>
      <c r="K13" s="20">
        <v>798.24</v>
      </c>
      <c r="L13" s="20">
        <v>1498.24</v>
      </c>
      <c r="M13" s="20">
        <v>0</v>
      </c>
      <c r="N13" s="20">
        <v>19.8</v>
      </c>
    </row>
    <row r="14" spans="1:14" ht="15.75" x14ac:dyDescent="0.25">
      <c r="A14" s="17" t="s">
        <v>40</v>
      </c>
      <c r="B14" s="21" t="s">
        <v>30</v>
      </c>
      <c r="C14" s="19" t="s">
        <v>41</v>
      </c>
      <c r="D14" s="20">
        <v>79293.45</v>
      </c>
      <c r="E14" s="20">
        <v>-30714.89</v>
      </c>
      <c r="F14" s="20">
        <f t="shared" si="5"/>
        <v>48578.559999999998</v>
      </c>
      <c r="G14" s="20">
        <v>-400</v>
      </c>
      <c r="H14" s="20">
        <v>0</v>
      </c>
      <c r="I14" s="20">
        <v>900</v>
      </c>
      <c r="J14" s="20">
        <v>2300</v>
      </c>
      <c r="K14" s="20">
        <v>22678.560000000001</v>
      </c>
      <c r="L14" s="20">
        <v>28528.560000000001</v>
      </c>
      <c r="M14" s="20">
        <v>13500</v>
      </c>
      <c r="N14" s="20">
        <v>41.27</v>
      </c>
    </row>
    <row r="15" spans="1:14" ht="15.75" x14ac:dyDescent="0.25">
      <c r="A15" s="17" t="s">
        <v>42</v>
      </c>
      <c r="B15" s="21" t="s">
        <v>30</v>
      </c>
      <c r="C15" s="19" t="s">
        <v>43</v>
      </c>
      <c r="D15" s="20">
        <v>17715.169999999998</v>
      </c>
      <c r="E15" s="20">
        <v>-354.3</v>
      </c>
      <c r="F15" s="20">
        <f t="shared" si="5"/>
        <v>17360.87</v>
      </c>
      <c r="G15" s="20">
        <v>0</v>
      </c>
      <c r="H15" s="20">
        <v>0</v>
      </c>
      <c r="I15" s="20">
        <v>1480.05</v>
      </c>
      <c r="J15" s="20">
        <v>1346.82</v>
      </c>
      <c r="K15" s="20">
        <v>0</v>
      </c>
      <c r="L15" s="20">
        <v>10360.31</v>
      </c>
      <c r="M15" s="20">
        <v>2960.1</v>
      </c>
      <c r="N15" s="20">
        <v>40.32</v>
      </c>
    </row>
    <row r="16" spans="1:14" ht="15.75" x14ac:dyDescent="0.25">
      <c r="A16" s="17" t="s">
        <v>44</v>
      </c>
      <c r="B16" s="21" t="s">
        <v>30</v>
      </c>
      <c r="C16" s="19" t="s">
        <v>45</v>
      </c>
      <c r="D16" s="20">
        <v>1189.0899999999999</v>
      </c>
      <c r="E16" s="20">
        <v>-23.78</v>
      </c>
      <c r="F16" s="20">
        <f t="shared" si="5"/>
        <v>1165.31</v>
      </c>
      <c r="G16" s="20">
        <v>0</v>
      </c>
      <c r="H16" s="20">
        <v>0</v>
      </c>
      <c r="I16" s="20">
        <v>0</v>
      </c>
      <c r="J16" s="20">
        <v>0</v>
      </c>
      <c r="K16" s="20">
        <v>165.31</v>
      </c>
      <c r="L16" s="20">
        <v>165.31</v>
      </c>
      <c r="M16" s="20">
        <v>0</v>
      </c>
      <c r="N16" s="20">
        <v>85.81</v>
      </c>
    </row>
    <row r="17" spans="1:14" ht="15.75" x14ac:dyDescent="0.25">
      <c r="A17" s="17" t="s">
        <v>46</v>
      </c>
      <c r="B17" s="21" t="s">
        <v>30</v>
      </c>
      <c r="C17" s="19" t="s">
        <v>47</v>
      </c>
      <c r="D17" s="20">
        <v>883.28</v>
      </c>
      <c r="E17" s="20">
        <v>-17.66</v>
      </c>
      <c r="F17" s="20">
        <f t="shared" si="5"/>
        <v>865.62</v>
      </c>
      <c r="G17" s="20">
        <v>0</v>
      </c>
      <c r="H17" s="20">
        <v>0</v>
      </c>
      <c r="I17" s="20">
        <v>0</v>
      </c>
      <c r="J17" s="20">
        <v>0</v>
      </c>
      <c r="K17" s="20">
        <v>445.62</v>
      </c>
      <c r="L17" s="20">
        <v>445.62</v>
      </c>
      <c r="M17" s="20">
        <v>0</v>
      </c>
      <c r="N17" s="20">
        <v>48.52</v>
      </c>
    </row>
    <row r="18" spans="1:14" ht="15.75" x14ac:dyDescent="0.25">
      <c r="A18" s="17" t="s">
        <v>48</v>
      </c>
      <c r="B18" s="21" t="s">
        <v>30</v>
      </c>
      <c r="C18" s="19" t="s">
        <v>49</v>
      </c>
      <c r="D18" s="20">
        <v>9.9999999999999995E-7</v>
      </c>
      <c r="E18" s="20">
        <v>6000</v>
      </c>
      <c r="F18" s="20">
        <f t="shared" si="5"/>
        <v>6000.0000010000003</v>
      </c>
      <c r="G18" s="20">
        <v>0</v>
      </c>
      <c r="H18" s="20">
        <v>0</v>
      </c>
      <c r="I18" s="20">
        <v>0</v>
      </c>
      <c r="J18" s="20">
        <v>0</v>
      </c>
      <c r="K18" s="20">
        <v>6000</v>
      </c>
      <c r="L18" s="20">
        <v>6000</v>
      </c>
      <c r="M18" s="20">
        <v>0</v>
      </c>
      <c r="N18" s="20">
        <f t="shared" si="2"/>
        <v>0</v>
      </c>
    </row>
    <row r="19" spans="1:14" ht="15.75" x14ac:dyDescent="0.25">
      <c r="A19" s="17" t="s">
        <v>50</v>
      </c>
      <c r="B19" s="21" t="s">
        <v>30</v>
      </c>
      <c r="C19" s="19" t="s">
        <v>51</v>
      </c>
      <c r="D19" s="20">
        <v>780</v>
      </c>
      <c r="E19" s="20">
        <v>-15.6</v>
      </c>
      <c r="F19" s="20">
        <f t="shared" ref="F19" si="6">SUM(D19+E19)</f>
        <v>764.4</v>
      </c>
      <c r="G19" s="20">
        <v>0</v>
      </c>
      <c r="H19" s="20">
        <v>0</v>
      </c>
      <c r="I19" s="20">
        <v>0</v>
      </c>
      <c r="J19" s="20">
        <v>0</v>
      </c>
      <c r="K19" s="20">
        <v>764.4</v>
      </c>
      <c r="L19" s="20">
        <v>764.4</v>
      </c>
      <c r="M19" s="20">
        <v>0</v>
      </c>
      <c r="N19" s="20">
        <f t="shared" si="2"/>
        <v>0</v>
      </c>
    </row>
    <row r="20" spans="1:14" ht="15.75" x14ac:dyDescent="0.25">
      <c r="A20" s="17" t="s">
        <v>52</v>
      </c>
      <c r="B20" s="21" t="s">
        <v>30</v>
      </c>
      <c r="C20" s="19" t="s">
        <v>53</v>
      </c>
      <c r="D20" s="20">
        <v>614.17999999999995</v>
      </c>
      <c r="E20" s="20">
        <v>-12.28</v>
      </c>
      <c r="F20" s="20">
        <f t="shared" si="5"/>
        <v>601.9</v>
      </c>
      <c r="G20" s="20">
        <v>-16.899999999999999</v>
      </c>
      <c r="H20" s="20">
        <v>0</v>
      </c>
      <c r="I20" s="20">
        <v>0</v>
      </c>
      <c r="J20" s="20">
        <v>0</v>
      </c>
      <c r="K20" s="20">
        <v>601.9</v>
      </c>
      <c r="L20" s="20">
        <v>601.9</v>
      </c>
      <c r="M20" s="20">
        <v>0</v>
      </c>
      <c r="N20" s="20">
        <f t="shared" si="2"/>
        <v>0</v>
      </c>
    </row>
    <row r="21" spans="1:14" ht="15.75" x14ac:dyDescent="0.25">
      <c r="A21" s="17" t="s">
        <v>54</v>
      </c>
      <c r="B21" s="21" t="s">
        <v>30</v>
      </c>
      <c r="C21" s="19" t="s">
        <v>55</v>
      </c>
      <c r="D21" s="20">
        <v>55363.64</v>
      </c>
      <c r="E21" s="20">
        <v>20961.36</v>
      </c>
      <c r="F21" s="20">
        <f t="shared" si="5"/>
        <v>76325</v>
      </c>
      <c r="G21" s="20">
        <v>0</v>
      </c>
      <c r="H21" s="20">
        <v>-2334.79</v>
      </c>
      <c r="I21" s="20">
        <v>2275</v>
      </c>
      <c r="J21" s="20">
        <v>6675</v>
      </c>
      <c r="K21" s="20">
        <v>27825</v>
      </c>
      <c r="L21" s="20">
        <v>46900</v>
      </c>
      <c r="M21" s="20">
        <v>0</v>
      </c>
      <c r="N21" s="20">
        <v>38.549999999999997</v>
      </c>
    </row>
    <row r="22" spans="1:14" ht="15.75" x14ac:dyDescent="0.25">
      <c r="A22" s="17" t="s">
        <v>56</v>
      </c>
      <c r="B22" s="21" t="s">
        <v>30</v>
      </c>
      <c r="C22" s="19" t="s">
        <v>57</v>
      </c>
      <c r="D22" s="20">
        <v>458.69</v>
      </c>
      <c r="E22" s="20">
        <v>831.91</v>
      </c>
      <c r="F22" s="20">
        <f t="shared" si="5"/>
        <v>1290.5999999999999</v>
      </c>
      <c r="G22" s="20">
        <v>0</v>
      </c>
      <c r="H22" s="20">
        <v>0</v>
      </c>
      <c r="I22" s="20">
        <v>0</v>
      </c>
      <c r="J22" s="20">
        <v>0</v>
      </c>
      <c r="K22" s="20">
        <v>122.43</v>
      </c>
      <c r="L22" s="20">
        <v>122.43</v>
      </c>
      <c r="M22" s="20">
        <v>0</v>
      </c>
      <c r="N22" s="20">
        <v>90.51</v>
      </c>
    </row>
    <row r="23" spans="1:14" ht="15.75" x14ac:dyDescent="0.25">
      <c r="A23" s="17" t="s">
        <v>58</v>
      </c>
      <c r="B23" s="21" t="s">
        <v>30</v>
      </c>
      <c r="C23" s="19" t="s">
        <v>59</v>
      </c>
      <c r="D23" s="20">
        <v>1548.44</v>
      </c>
      <c r="E23" s="20">
        <v>-30.96</v>
      </c>
      <c r="F23" s="20">
        <f t="shared" si="5"/>
        <v>1517.48</v>
      </c>
      <c r="G23" s="20">
        <v>0</v>
      </c>
      <c r="H23" s="20">
        <v>0</v>
      </c>
      <c r="I23" s="20">
        <v>0</v>
      </c>
      <c r="J23" s="20">
        <v>0</v>
      </c>
      <c r="K23" s="20">
        <v>95.8</v>
      </c>
      <c r="L23" s="20">
        <v>95.8</v>
      </c>
      <c r="M23" s="20">
        <v>0</v>
      </c>
      <c r="N23" s="20">
        <v>93.69</v>
      </c>
    </row>
    <row r="24" spans="1:14" ht="15.75" x14ac:dyDescent="0.25">
      <c r="A24" s="17" t="s">
        <v>60</v>
      </c>
      <c r="B24" s="21" t="s">
        <v>30</v>
      </c>
      <c r="C24" s="19" t="s">
        <v>61</v>
      </c>
      <c r="D24" s="20">
        <v>2116.36</v>
      </c>
      <c r="E24" s="20">
        <v>-21.96</v>
      </c>
      <c r="F24" s="20">
        <f t="shared" ref="F24" si="7">SUM(D24+E24)</f>
        <v>2094.4</v>
      </c>
      <c r="G24" s="20">
        <v>0</v>
      </c>
      <c r="H24" s="20">
        <v>886.98</v>
      </c>
      <c r="I24" s="20">
        <v>0</v>
      </c>
      <c r="J24" s="20">
        <v>0</v>
      </c>
      <c r="K24" s="20">
        <v>189.42</v>
      </c>
      <c r="L24" s="20">
        <v>1076.4000000000001</v>
      </c>
      <c r="M24" s="20">
        <v>0</v>
      </c>
      <c r="N24" s="20">
        <v>48.61</v>
      </c>
    </row>
    <row r="25" spans="1:14" ht="15.75" x14ac:dyDescent="0.25">
      <c r="A25" s="17" t="s">
        <v>62</v>
      </c>
      <c r="B25" s="21" t="s">
        <v>30</v>
      </c>
      <c r="C25" s="19" t="s">
        <v>63</v>
      </c>
      <c r="D25" s="20">
        <v>0</v>
      </c>
      <c r="E25" s="20">
        <v>777</v>
      </c>
      <c r="F25" s="20">
        <f t="shared" si="5"/>
        <v>777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100</v>
      </c>
    </row>
    <row r="26" spans="1:14" ht="15.75" x14ac:dyDescent="0.25">
      <c r="A26" s="17" t="s">
        <v>64</v>
      </c>
      <c r="B26" s="21" t="s">
        <v>65</v>
      </c>
      <c r="C26" s="19" t="s">
        <v>66</v>
      </c>
      <c r="D26" s="20">
        <v>430.31</v>
      </c>
      <c r="E26" s="20">
        <v>0</v>
      </c>
      <c r="F26" s="20">
        <f t="shared" si="5"/>
        <v>430.31</v>
      </c>
      <c r="G26" s="20">
        <v>0</v>
      </c>
      <c r="H26" s="20">
        <v>0</v>
      </c>
      <c r="I26" s="20">
        <v>0</v>
      </c>
      <c r="J26" s="20">
        <v>0</v>
      </c>
      <c r="K26" s="20">
        <v>36.840000000000003</v>
      </c>
      <c r="L26" s="20">
        <v>36.840000000000003</v>
      </c>
      <c r="M26" s="20">
        <f t="shared" si="1"/>
        <v>0</v>
      </c>
      <c r="N26" s="20">
        <v>91.44</v>
      </c>
    </row>
    <row r="27" spans="1:14" ht="15.75" x14ac:dyDescent="0.25">
      <c r="A27" s="17" t="s">
        <v>67</v>
      </c>
      <c r="B27" s="21" t="s">
        <v>65</v>
      </c>
      <c r="C27" s="19" t="s">
        <v>68</v>
      </c>
      <c r="D27" s="20">
        <v>2524.9899999999998</v>
      </c>
      <c r="E27" s="20">
        <v>-202.06</v>
      </c>
      <c r="F27" s="20">
        <f t="shared" si="5"/>
        <v>2322.9299999999998</v>
      </c>
      <c r="G27" s="20">
        <v>0</v>
      </c>
      <c r="H27" s="20">
        <v>0</v>
      </c>
      <c r="I27" s="20">
        <v>0</v>
      </c>
      <c r="J27" s="20">
        <v>0</v>
      </c>
      <c r="K27" s="20">
        <v>2195.33</v>
      </c>
      <c r="L27" s="20">
        <v>2195.33</v>
      </c>
      <c r="M27" s="20">
        <f t="shared" ref="M27" si="8">I27-J27</f>
        <v>0</v>
      </c>
      <c r="N27" s="20">
        <v>5.49</v>
      </c>
    </row>
    <row r="28" spans="1:14" ht="15.75" x14ac:dyDescent="0.25">
      <c r="A28" s="17" t="s">
        <v>69</v>
      </c>
      <c r="B28" s="21" t="s">
        <v>65</v>
      </c>
      <c r="C28" s="19" t="s">
        <v>70</v>
      </c>
      <c r="D28" s="20">
        <v>0</v>
      </c>
      <c r="E28" s="20">
        <v>181.71</v>
      </c>
      <c r="F28" s="20">
        <f t="shared" si="5"/>
        <v>181.71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100</v>
      </c>
    </row>
    <row r="29" spans="1:14" ht="15.75" x14ac:dyDescent="0.25">
      <c r="A29" s="17" t="s">
        <v>71</v>
      </c>
      <c r="B29" s="21" t="s">
        <v>65</v>
      </c>
      <c r="C29" s="19" t="s">
        <v>72</v>
      </c>
      <c r="D29" s="20">
        <v>0</v>
      </c>
      <c r="E29" s="20">
        <v>20.350000000000001</v>
      </c>
      <c r="F29" s="20">
        <f t="shared" ref="F29" si="9">SUM(D29+E29)</f>
        <v>20.350000000000001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f t="shared" si="1"/>
        <v>0</v>
      </c>
      <c r="N29" s="20">
        <v>100</v>
      </c>
    </row>
    <row r="30" spans="1:14" ht="15.75" x14ac:dyDescent="0.25">
      <c r="A30" s="15"/>
      <c r="B30" s="15"/>
      <c r="C30" s="15"/>
      <c r="D30" s="22"/>
      <c r="E30" s="15"/>
      <c r="F30" s="15"/>
      <c r="G30" s="15"/>
      <c r="H30" s="15"/>
      <c r="I30" s="15"/>
      <c r="J30" s="15"/>
      <c r="K30" s="15"/>
      <c r="L30" s="15"/>
      <c r="M30" s="15"/>
      <c r="N30" s="15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73</v>
      </c>
      <c r="B1" s="23">
        <v>45849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74</v>
      </c>
      <c r="B2" s="4" t="s">
        <v>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76</v>
      </c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78</v>
      </c>
      <c r="B4" s="2" t="s">
        <v>79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80</v>
      </c>
      <c r="B5" s="12" t="s">
        <v>81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82</v>
      </c>
      <c r="B6" s="2" t="s">
        <v>83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84</v>
      </c>
      <c r="B7" s="6" t="s">
        <v>85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38BCEAE0-2CB6-452C-A9F9-D6B1C5A1414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tabSelected="1" workbookViewId="0">
      <selection activeCell="B10" sqref="B10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15.75" x14ac:dyDescent="0.25">
      <c r="A1" s="7" t="s">
        <v>86</v>
      </c>
      <c r="B1" s="6" t="s">
        <v>87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88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89</v>
      </c>
      <c r="B3" s="8" t="s">
        <v>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91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93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94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95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96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97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98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99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100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101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102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103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104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Cristian Campues</cp:lastModifiedBy>
  <cp:revision/>
  <dcterms:created xsi:type="dcterms:W3CDTF">2011-04-20T17:22:00Z</dcterms:created>
  <dcterms:modified xsi:type="dcterms:W3CDTF">2025-07-14T20:43:53Z</dcterms:modified>
  <cp:category/>
  <cp:contentStatus/>
</cp:coreProperties>
</file>